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defaultThemeVersion="124226"/>
  <mc:AlternateContent xmlns:mc="http://schemas.openxmlformats.org/markup-compatibility/2006">
    <mc:Choice Requires="x15">
      <x15ac:absPath xmlns:x15ac="http://schemas.microsoft.com/office/spreadsheetml/2010/11/ac" url="Y:\מטה מינהל הספורט\רכש\רכש 2022\מתקנים - דניאל וניצן\יועץ מקרקעין\"/>
    </mc:Choice>
  </mc:AlternateContent>
  <xr:revisionPtr revIDLastSave="0" documentId="13_ncr:1_{51D78244-3E83-4A1F-B44A-D50732BA95C3}" xr6:coauthVersionLast="36" xr6:coauthVersionMax="47" xr10:uidLastSave="{00000000-0000-0000-0000-000000000000}"/>
  <bookViews>
    <workbookView xWindow="-120" yWindow="-120" windowWidth="29040" windowHeight="15840" tabRatio="577" activeTab="3" xr2:uid="{00000000-000D-0000-FFFF-FFFF00000000}"/>
  </bookViews>
  <sheets>
    <sheet name="תנאי-סף" sheetId="1" r:id="rId1"/>
    <sheet name="ציון איכות" sheetId="15" r:id="rId2"/>
    <sheet name="ציון מחיר " sheetId="6" r:id="rId3"/>
    <sheet name="סיכום" sheetId="16" r:id="rId4"/>
  </sheets>
  <definedNames>
    <definedName name="_Ref12782250" localSheetId="0">'תנאי-סף'!$F$17</definedName>
    <definedName name="_Ref173487267" localSheetId="0">'תנאי-סף'!$F$40</definedName>
    <definedName name="_Ref179538436" localSheetId="0">'תנאי-סף'!#REF!</definedName>
    <definedName name="_Ref263083897" localSheetId="0">'תנאי-סף'!$F$10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'תנאי-סף'!$F$39</definedName>
    <definedName name="_Ref306772740" localSheetId="0">'תנאי-סף'!#REF!</definedName>
    <definedName name="_Ref312343192" localSheetId="0">'תנאי-סף'!$F$24</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'תנאי-סף'!$F$10</definedName>
    <definedName name="_Ref373241086" localSheetId="0">'תנאי-סף'!$F$13</definedName>
    <definedName name="_Ref381020389" localSheetId="0">'תנאי-סף'!$F$32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76299587" localSheetId="0">'תנאי-סף'!$F$33</definedName>
    <definedName name="_Ref87180671" localSheetId="0">'תנאי-סף'!#REF!</definedName>
    <definedName name="_Ref88145835" localSheetId="0">'תנאי-סף'!$F$16</definedName>
    <definedName name="_Ref88225011" localSheetId="1">'ציון איכות'!#REF!</definedName>
    <definedName name="_Ref8912888" localSheetId="0">'תנאי-סף'!#REF!</definedName>
    <definedName name="_Ref9249777" localSheetId="0">'תנאי-סף'!#REF!</definedName>
    <definedName name="אמות_מידה_איש_צוות_ראשון_1_פירוט_ושנים" localSheetId="1">'ציון איכות'!$C$6</definedName>
    <definedName name="סכום_ערבות_הצעה_במילים" localSheetId="0">'תנאי-סף'!$F$14</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'תנאי-סף'!$F$27</definedName>
  </definedNames>
  <calcPr calcId="191029"/>
</workbook>
</file>

<file path=xl/calcChain.xml><?xml version="1.0" encoding="utf-8"?>
<calcChain xmlns="http://schemas.openxmlformats.org/spreadsheetml/2006/main">
  <c r="D6" i="16" l="1"/>
  <c r="D12" i="15" l="1"/>
  <c r="B8" i="16"/>
  <c r="D7" i="16"/>
  <c r="D8" i="16" s="1"/>
  <c r="E12" i="15" l="1"/>
  <c r="D9" i="16" l="1"/>
</calcChain>
</file>

<file path=xl/sharedStrings.xml><?xml version="1.0" encoding="utf-8"?>
<sst xmlns="http://schemas.openxmlformats.org/spreadsheetml/2006/main" count="127" uniqueCount="105">
  <si>
    <t xml:space="preserve">עומד בכל תנאי-הסף </t>
  </si>
  <si>
    <t>תיאור התנאי</t>
  </si>
  <si>
    <t>מסמכים נדרשים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</si>
  <si>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</si>
  <si>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</si>
  <si>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</si>
  <si>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</si>
  <si>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ציון מחיר</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</si>
  <si>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</si>
  <si>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</si>
  <si>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</si>
  <si>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</si>
  <si>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</si>
  <si>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</si>
  <si>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</si>
  <si>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</si>
  <si>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</si>
  <si>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</si>
  <si>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</si>
  <si>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</si>
  <si>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</si>
  <si>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</si>
  <si>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דירוג מציעים</t>
  </si>
  <si>
    <t>הנבדק</t>
  </si>
  <si>
    <t>המציע</t>
  </si>
  <si>
    <t>ציון איכות:</t>
  </si>
  <si>
    <t>ניקוד לציון האיכות:</t>
  </si>
  <si>
    <t>תיאור הסעיף</t>
  </si>
  <si>
    <t>הגורם הנבחן:</t>
  </si>
  <si>
    <t>אמת מידה</t>
  </si>
  <si>
    <t>אין מניעה, לפי כל דין 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או בעלי השליטה בו או נושאי המשרה שלו או הפועלים מטעמו, לבין ענייני המזמין או מתן השירותים.</t>
  </si>
  <si>
    <t>שקלול ציונים סופיים</t>
  </si>
  <si>
    <t>המציע הינו גוף משפטי מאוגד הרשום ברשם רשמי בישראל ו/או עוסק מורשה</t>
  </si>
  <si>
    <r>
      <t xml:space="preserve">על המציע להציג בהצעתו 2 </t>
    </r>
    <r>
      <rPr>
        <b/>
        <sz val="12"/>
        <color theme="1"/>
        <rFont val="David"/>
        <family val="2"/>
      </rPr>
      <t>רופאים כלליים מוצעים</t>
    </r>
    <r>
      <rPr>
        <sz val="12"/>
        <color theme="1"/>
        <rFont val="David"/>
        <family val="2"/>
      </rPr>
      <t xml:space="preserve"> שיעמדו, כל אחד בפני עצמו, בכל התנאים להלן, במצטבר:</t>
    </r>
  </si>
  <si>
    <r>
      <rPr>
        <sz val="7"/>
        <color theme="1"/>
        <rFont val="Times New Roman"/>
        <family val="1"/>
      </rPr>
      <t xml:space="preserve">  </t>
    </r>
    <r>
      <rPr>
        <sz val="12"/>
        <color theme="1"/>
        <rFont val="David"/>
        <family val="2"/>
      </rPr>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r>
  </si>
  <si>
    <t xml:space="preserve">אם המציע הוא תאגיד במועד הגשת ההצעה המציע אינו בעל חובות אגרה שנתית לרשות התאגידים בגין שנת 2021 או מוקדם מכך. כמו כן, אינו מוגדר כ"חברה מפרה" ו/או לא נשלחה אליו התראה על היותו "חברה מפרה" כאמור בסעיף 362א' לחוק החברות, התשנ"ט 1999. </t>
  </si>
  <si>
    <t>4.1.1</t>
  </si>
  <si>
    <r>
      <rPr>
        <sz val="12"/>
        <color theme="1"/>
        <rFont val="David"/>
        <family val="2"/>
      </rPr>
      <t xml:space="preserve">על המציע לצרף להצעתו ערבות בנקאית לא צמודה, בלתי-מותנית וברת חילוט על סך של </t>
    </r>
    <r>
      <rPr>
        <b/>
        <sz val="12"/>
        <color theme="1"/>
        <rFont val="David"/>
        <family val="2"/>
      </rPr>
      <t xml:space="preserve">25,000 ₪ (עשרים וחמישה אלף ש"ח) </t>
    </r>
    <r>
      <rPr>
        <sz val="12"/>
        <color theme="1"/>
        <rFont val="David"/>
        <family val="2"/>
      </rPr>
      <t>על-פי הנוסח האמור בנספח ב'2</t>
    </r>
    <r>
      <rPr>
        <sz val="11"/>
        <color theme="1"/>
        <rFont val="David"/>
        <family val="2"/>
        <charset val="177"/>
      </rPr>
      <t xml:space="preserve"> למכרז.</t>
    </r>
  </si>
  <si>
    <t>4.1.2</t>
  </si>
  <si>
    <t>4.1.3</t>
  </si>
  <si>
    <t>4.1.4</t>
  </si>
  <si>
    <t>4.1.5</t>
  </si>
  <si>
    <t>4.2.1</t>
  </si>
  <si>
    <t>בעל תואר אקדמי ראשון במשפטים או בעל תואר אקדמי בתכנון ערים או שמאי מקרקעין הרשום בפנקס שמאי המקרקעין.</t>
  </si>
  <si>
    <t xml:space="preserve">בעל ניסיון של שנתיים לפחות במהלך חמש השנים האחרונות בעבודה בתחום המקרקעין כהגדרתו במכרז זה, בהיבטים תכנוניים וזכויות קניין. </t>
  </si>
  <si>
    <t>4.2.2</t>
  </si>
  <si>
    <t>יועץ 1</t>
  </si>
  <si>
    <t xml:space="preserve">יועץ 2 </t>
  </si>
  <si>
    <t>על המציע להעמיד 2 יועצים העומדים ב-2 התנאים שלהלן במצטבר:</t>
  </si>
  <si>
    <t xml:space="preserve">חוברת הצעה מלאה וחתומה כנדרש בסעיף ‎6 </t>
  </si>
  <si>
    <t xml:space="preserve">מסמכי המכרז כשהם חתומים. יש לחתום על כל מסמכי המכרז והחוזה בראשי תיבות בתחתית כל עמוד כהוכחה לקריאת המסמכים והבנתם. </t>
  </si>
  <si>
    <r>
      <rPr>
        <sz val="7"/>
        <color theme="1"/>
        <rFont val="Times New Roman"/>
        <family val="1"/>
      </rPr>
      <t xml:space="preserve"> </t>
    </r>
    <r>
      <rPr>
        <sz val="12"/>
        <color theme="1"/>
        <rFont val="David"/>
        <family val="2"/>
      </rPr>
      <t>ערבות בנקאית להבטחת קיום תנאי המכרז, לצורך הוכחת עמידה בתנאי הסף המפורט בסעיף ‎</t>
    </r>
    <r>
      <rPr>
        <sz val="11"/>
        <color theme="1"/>
        <rFont val="David"/>
        <family val="2"/>
      </rPr>
      <t>4.1.5</t>
    </r>
    <r>
      <rPr>
        <sz val="12"/>
        <color theme="1"/>
        <rFont val="David"/>
        <family val="2"/>
      </rPr>
      <t xml:space="preserve"> לעיל.</t>
    </r>
  </si>
  <si>
    <r>
      <rPr>
        <sz val="7"/>
        <color theme="1"/>
        <rFont val="Times New Roman"/>
        <family val="1"/>
      </rPr>
      <t>  </t>
    </r>
    <r>
      <rPr>
        <sz val="12"/>
        <color theme="1"/>
        <rFont val="David"/>
        <family val="2"/>
      </rPr>
      <t>אם המציע הוא תאגיד - יצרף נסח חברה/שותפות עדכני מרשות התאגידים, לצורך הוכחת עמידה בתנאי הסף שבסעיף ‎</t>
    </r>
    <r>
      <rPr>
        <sz val="11"/>
        <color theme="1"/>
        <rFont val="David"/>
        <family val="2"/>
      </rPr>
      <t>4.1.4</t>
    </r>
    <r>
      <rPr>
        <sz val="12"/>
        <color theme="1"/>
        <rFont val="David"/>
        <family val="2"/>
      </rPr>
      <t xml:space="preserve">. </t>
    </r>
  </si>
  <si>
    <r>
      <rPr>
        <sz val="12"/>
        <color theme="1"/>
        <rFont val="David"/>
        <family val="2"/>
      </rPr>
      <t>אישור לפי חוק עסקאות גופים ציבוריים, בדבר ניהול פנקסי חשבונות ורשומות, כשהוא תקף, להוכחת העמידה בתנאי הסף שבסעיף ‎</t>
    </r>
    <r>
      <rPr>
        <sz val="11"/>
        <color theme="1"/>
        <rFont val="David"/>
        <family val="2"/>
      </rPr>
      <t>4.1.2</t>
    </r>
    <r>
      <rPr>
        <sz val="12"/>
        <color theme="1"/>
        <rFont val="David"/>
        <family val="2"/>
      </rPr>
      <t xml:space="preserve"> לעיל. </t>
    </r>
  </si>
  <si>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</si>
  <si>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</si>
  <si>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 xml:space="preserve">הצהרה על שימוש בתוכנות מקוריות (נספח ב'7). </t>
  </si>
  <si>
    <t xml:space="preserve">רשימת הפרטים בהצעת המציע, שהמציע מעוניין שיהיו חסויים במידה והוא יזכה. </t>
  </si>
  <si>
    <t xml:space="preserve">מציע שהוא "עסק בשליטת אישה" ומעוניין כי תינתן לו העדפה בשל עובדה זו יצרף להצעתו אישור ותצהיר. </t>
  </si>
  <si>
    <t>אישור עו"ד או רו"ח על היות החתומים בשמו על מסמכי המכרז רשאים לחייב את המציע בחתימתם.</t>
  </si>
  <si>
    <t xml:space="preserve">העתק תעודת עוסק מורשה והעתק של תעודת התאגדות (לפי העניין וסוג התאגדותו המשפטית של המציע) מאושר/ים על ידי עו"ד. אם המציע הוא עמותה, עליו להעביר אישור ניהול תקין מטעם רשם העמותות, תקף למועד הגשת ההצעה. </t>
  </si>
  <si>
    <r>
      <rPr>
        <sz val="12"/>
        <color theme="1"/>
        <rFont val="David"/>
        <family val="2"/>
      </rPr>
      <t>העתק של תואר אקדמי במשפטים או בתכנון ערים או אישור על רישום בפנקס  שמאי המקרקעין, בהתאם לנדרש בסעיף ‎</t>
    </r>
    <r>
      <rPr>
        <sz val="11"/>
        <color theme="1"/>
        <rFont val="David"/>
        <family val="2"/>
      </rPr>
      <t>4.2.1</t>
    </r>
    <r>
      <rPr>
        <sz val="12"/>
        <color theme="1"/>
        <rFont val="David"/>
        <family val="2"/>
      </rPr>
      <t xml:space="preserve"> לעיל, עבור כל אחד משני היועצים המוצעים.</t>
    </r>
  </si>
  <si>
    <r>
      <t>פרטים אודות ניסיונם של היועצים המוצעים כנדרש בסעיף ‎</t>
    </r>
    <r>
      <rPr>
        <sz val="11"/>
        <color theme="1"/>
        <rFont val="David"/>
        <family val="2"/>
      </rPr>
      <t>4.2.2</t>
    </r>
    <r>
      <rPr>
        <sz val="12"/>
        <color theme="1"/>
        <rFont val="David"/>
        <family val="2"/>
      </rPr>
      <t xml:space="preserve"> לעיל, לפי העניין, יפורטו בנספח ב'3 ובנספח ב'4 ולפי העניין</t>
    </r>
  </si>
  <si>
    <t>5.1.1</t>
  </si>
  <si>
    <t>5.1.2</t>
  </si>
  <si>
    <t>5.1.3</t>
  </si>
  <si>
    <t>5.1.4</t>
  </si>
  <si>
    <t>5.1.5</t>
  </si>
  <si>
    <t>5.1.6</t>
  </si>
  <si>
    <t>5.1.7</t>
  </si>
  <si>
    <t>5.1.8</t>
  </si>
  <si>
    <t>5.1.9</t>
  </si>
  <si>
    <t>5.1.10</t>
  </si>
  <si>
    <t>5.1.11</t>
  </si>
  <si>
    <t>5.1.12</t>
  </si>
  <si>
    <t>יועץ 2</t>
  </si>
  <si>
    <t>לצורך הוכחת עמידה בתנאי הסף המקצועיים המופיעים בסעיפים ‎4.2  על תתי סעיפיהם, יש לצרף:</t>
  </si>
  <si>
    <t>ניסיון היועצים בתחום המקרקעין</t>
  </si>
  <si>
    <t>ניסיון היועצים בתחום המקרקעין עם או מול גופים ציבוריים</t>
  </si>
  <si>
    <t xml:space="preserve">ניסיון היועצים בעבודה עם מוסדות התכנון והבנייה, לרבות ועדות בניה ארצית, מחוזית, מקומית או רשות מקרקעי ישראל </t>
  </si>
  <si>
    <t>ניסיון היועצים בעבודה עם זיקה לתחום התמיכות</t>
  </si>
  <si>
    <t>8.4.1</t>
  </si>
  <si>
    <t>8.4.2</t>
  </si>
  <si>
    <r>
      <t xml:space="preserve">מספר הפרויקטים שביצע יועץ 1 בתחום המקרקעין </t>
    </r>
    <r>
      <rPr>
        <b/>
        <u/>
        <sz val="13"/>
        <rFont val="David"/>
        <family val="2"/>
      </rPr>
      <t>שלא</t>
    </r>
    <r>
      <rPr>
        <b/>
        <sz val="12"/>
        <rFont val="David"/>
        <family val="2"/>
      </rPr>
      <t xml:space="preserve"> מול או עם גופים ציבוריים במהלך חמש השנים האחרונות הקודמות למועד האחרון להגשת ההצעות. 
הבחינה תהיה על פי רשימת הפרויקטים שיפורטו בנספח ב'3 ו-נספח ב'4. 
- עבור כל פרויקט כאמור תוענק ליועץ עד 1 נק' ועד ל-10 נק' לכל יועץ עבור 10 פרויקטים בסה"כ</t>
    </r>
  </si>
  <si>
    <r>
      <t xml:space="preserve">מספר הפרויקטים שביצע יועץ 2 בתחום המקרקעין </t>
    </r>
    <r>
      <rPr>
        <b/>
        <u/>
        <sz val="13"/>
        <rFont val="David"/>
        <family val="2"/>
      </rPr>
      <t>שלא</t>
    </r>
    <r>
      <rPr>
        <b/>
        <sz val="12"/>
        <rFont val="David"/>
        <family val="2"/>
      </rPr>
      <t xml:space="preserve"> מול או עם גופים ציבוריים במהלך חמש השנים האחרונות הקודמות למועד האחרון להגשת ההצעות. 
הבחינה תהיה על פי רשימת הפרויקטים שיפורטו בנספח ב'3 ו-נספח ב'4. 
- עבור כל פרויקט כאמור תוענק ליועץ עד 1 נק' ועד ל-10 נק' לכל יועץ עבור 10 פרויקטים בסה"כ</t>
    </r>
  </si>
  <si>
    <t xml:space="preserve">	מספר הפרויקטים שביצע יועץ 1 בתחום המקרקעין  מול או עם גופים ציבוריים במהלך חמש השנים האחרונות הקודמות למועד האחרון להגשת ההצעות. 
הבחינה תהיה על פי רשימת הפרויקטים שיפורטו בנספח ב'3 ו-נספח ב'4 בעבודה בתחום המקרקעין מול או עם גופים ציבוריים.
לעניין סעיף זה "גופים ציבוריים" – משרדי ממשלה, יחידות סמך, רשויות מקומיות, תאגידים סטטוטוריים, חברות ממשלתיות, רשות מקרקעי ישראל. 
עבור כל פרויקט כאמור תוענק ליועץ עד 1 נק' ועד ל-15 נק' לכל יועץ עבור 15 פרויקטים בסה"כ</t>
  </si>
  <si>
    <t xml:space="preserve">	מספר הפרויקטים שביצע יועץ 2 בתחום המקרקעין  מול או עם גופים ציבוריים במהלך חמש השנים האחרונות הקודמות למועד האחרון להגשת ההצעות. 
הבחינה תהיה על פי רשימת הפרויקטים שיפורטו בנספח ב'3 ו-נספח ב'4 בעבודה בתחום המקרקעין מול או עם גופים ציבוריים.
לעניין סעיף זה "גופים ציבוריים" – משרדי ממשלה, יחידות סמך, רשויות מקומיות, תאגידים סטטוטוריים, חברות ממשלתיות, רשות מקרקעי ישראל. 
עבור כל פרויקט כאמור תוענק ליועץ עד 1 נק' ועד ל-15 נק' לכל יועץ עבור 15 פרויקטים בסה"כ</t>
  </si>
  <si>
    <t>8.4.3</t>
  </si>
  <si>
    <t>יועץ 1 - עבור כל שנת ניסיון מלאה במהלך חמש השנים האחרונות הקודמות למועד האחרון להגשת ההצעות בעבודה עם מוסדות התכנון יינתנו 5 נקודות, ועד למקסימום 15 נקודות לכל יועץ בגין 3 שנות ניסיון.
ניסיון לעניין זה: תכנון או ליווי תכנון להגשת תכניות מתאר או תוכניות בניין עיר לאישור הוועדות, הגשת בקשות להיתר, הנפקת חוות דעת בתחומי העיסוק של הועדות כאמור</t>
  </si>
  <si>
    <t>יועץ 2 - עבור כל שנת ניסיון מלאה במהלך חמש השנים האחרונות הקודמות למועד האחרון להגשת ההצעות בעבודה עם מוסדות התכנון יינתנו 5 נקודות, ועד למקסימום 15 נקודות לכל יועץ בגין 3 שנות ניסיון.
ניסיון לעניין זה: תכנון או ליווי תכנון להגשת תכניות מתאר או תוכניות בניין עיר לאישור הוועדות, הגשת בקשות להיתר, הנפקת חוות דעת בתחומי העיסוק של הועדות כאמור</t>
  </si>
  <si>
    <t>8.4.4</t>
  </si>
  <si>
    <t>יועץ 1 - עבור כל שנת ניסיון מלאה במהלך חמש השנים האחרונות הקודמות למועד האחרון להגשת ההצעות בעבודה עם זיקה לתחום התמיכות מכח סעיף 3א לחוק יסודות התקציב, התשמ"ה -1985, הדורשת היכרות טובה עם נוהל להגשת בקשות לתמיכה מתקציב המדינה ולדיון בהן שהתקין שר האוצר בתחום התמיכות, יינתנו 3.333 נקודות, עד למקסימום 10 נקודות לכל יועץ</t>
  </si>
  <si>
    <t>יועץ 2 - עבור כל שנת ניסיון מלאה במהלך חמש השנים האחרונות הקודמות למועד האחרון להגשת ההצעות בעבודה עם זיקה לתחום התמיכות מכח סעיף 3א לחוק יסודות התקציב, התשמ"ה -1985, הדורשת היכרות טובה עם נוהל להגשת בקשות לתמיכה מתקציב המדינה ולדיון בהן שהתקין שר האוצר בתחום התמיכות, יינתנו 3.333 נקודות, עד למקסימום 10 נקודות לכל יועץ</t>
  </si>
  <si>
    <t>מעבר סף איכות כולל</t>
  </si>
  <si>
    <t>מעבר סף איכות תחתון</t>
  </si>
  <si>
    <t>מספר המציע</t>
  </si>
  <si>
    <t>שם המציע</t>
  </si>
  <si>
    <t>רכיבי המחיר עבור יועץ 1</t>
  </si>
  <si>
    <t>שם היועץ</t>
  </si>
  <si>
    <t>אחוז ההנחה ליועץ 1 המוצע</t>
  </si>
  <si>
    <t xml:space="preserve"> _____ % </t>
  </si>
  <si>
    <t>אחוז הנחה במילים</t>
  </si>
  <si>
    <t>רכיבי המחיר עבור יועץ 2</t>
  </si>
  <si>
    <t>אחוז הנחה ליועץ 2 המוצע</t>
  </si>
  <si>
    <t>8.4.5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</si>
</sst>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_ * #,##0_ ;_ * \-#,##0_ ;_ * &quot;-&quot;??_ ;_ @_ "/>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7"/>
      <color theme="1"/>
      <name val="Times New Roman"/>
      <family val="1"/>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sz val="11"/>
      <color theme="1"/>
      <name val="David"/>
      <family val="1"/>
      <charset val="177"/>
    </font>
    <font>
      <b/>
      <sz val="12"/>
      <color theme="1"/>
      <name val="David"/>
      <family val="2"/>
    </font>
    <font>
      <b/>
      <sz val="11"/>
      <color theme="1"/>
      <name val="Arial"/>
      <family val="2"/>
      <scheme val="minor"/>
    </font>
    <font>
      <sz val="11"/>
      <color theme="1"/>
      <name val="Arial"/>
      <family val="2"/>
      <scheme val="minor"/>
    </font>
    <font>
      <b/>
      <sz val="11"/>
      <color theme="0"/>
      <name val="Arial"/>
      <family val="2"/>
      <scheme val="minor"/>
    </font>
    <font>
      <b/>
      <sz val="12"/>
      <color theme="0"/>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b/>
      <u/>
      <sz val="13"/>
      <name val="David"/>
      <family val="2"/>
    </font>
    <font>
      <b/>
      <sz val="16"/>
      <color theme="1"/>
      <name val="David"/>
      <family val="2"/>
    </font>
    <font>
      <sz val="16"/>
      <color theme="1"/>
      <name val="Arial"/>
      <family val="2"/>
      <charset val="177"/>
      <scheme val="minor"/>
    </font>
  </fonts>
  <fills count="24">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3" tint="0.39997558519241921"/>
        <bgColor indexed="64"/>
      </patternFill>
    </fill>
    <fill>
      <patternFill patternType="solid">
        <fgColor theme="3" tint="0.79998168889431442"/>
        <bgColor indexed="64"/>
      </patternFill>
    </fill>
  </fills>
  <borders count="6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s>
  <cellStyleXfs count="4">
    <xf numFmtId="0" fontId="0" fillId="0" borderId="0"/>
    <xf numFmtId="9" fontId="6" fillId="0" borderId="0" applyFont="0" applyFill="0" applyBorder="0" applyAlignment="0" applyProtection="0"/>
    <xf numFmtId="0" fontId="8" fillId="0" borderId="0" applyNumberFormat="0" applyFill="0" applyBorder="0" applyAlignment="0" applyProtection="0"/>
    <xf numFmtId="164" fontId="6" fillId="0" borderId="0" applyFont="0" applyFill="0" applyBorder="0" applyAlignment="0" applyProtection="0"/>
  </cellStyleXfs>
  <cellXfs count="179">
    <xf numFmtId="0" fontId="0" fillId="0" borderId="0" xfId="0"/>
    <xf numFmtId="49" fontId="2" fillId="4" borderId="4" xfId="0" applyNumberFormat="1" applyFont="1" applyFill="1" applyBorder="1" applyAlignment="1" applyProtection="1">
      <alignment horizontal="center" vertical="center" readingOrder="2"/>
      <protection hidden="1"/>
    </xf>
    <xf numFmtId="0" fontId="2" fillId="2" borderId="4" xfId="0" applyNumberFormat="1" applyFont="1" applyFill="1" applyBorder="1" applyAlignment="1" applyProtection="1">
      <alignment horizontal="center" vertical="center" readingOrder="2"/>
      <protection hidden="1"/>
    </xf>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4" fillId="5" borderId="26" xfId="0" applyFont="1" applyFill="1" applyBorder="1" applyAlignment="1" applyProtection="1">
      <alignment horizontal="center" vertical="center" wrapText="1"/>
      <protection hidden="1"/>
    </xf>
    <xf numFmtId="0" fontId="4" fillId="5" borderId="25"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2" fillId="5" borderId="26"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right" vertical="center" wrapText="1" readingOrder="2"/>
      <protection hidden="1"/>
    </xf>
    <xf numFmtId="0" fontId="11" fillId="0" borderId="0" xfId="0" applyFont="1"/>
    <xf numFmtId="9" fontId="11" fillId="0" borderId="0" xfId="0" applyNumberFormat="1" applyFont="1"/>
    <xf numFmtId="1" fontId="13" fillId="11" borderId="29" xfId="1" applyNumberFormat="1" applyFont="1" applyFill="1" applyBorder="1" applyAlignment="1" applyProtection="1">
      <alignment horizontal="center" vertical="center" wrapText="1" readingOrder="2"/>
      <protection hidden="1"/>
    </xf>
    <xf numFmtId="0" fontId="15" fillId="7" borderId="31" xfId="0" applyFont="1" applyFill="1" applyBorder="1" applyAlignment="1" applyProtection="1">
      <alignment horizontal="center" vertical="center" wrapText="1" readingOrder="2"/>
      <protection hidden="1"/>
    </xf>
    <xf numFmtId="2" fontId="14" fillId="16" borderId="30" xfId="0" applyNumberFormat="1" applyFont="1" applyFill="1" applyBorder="1" applyAlignment="1" applyProtection="1">
      <alignment horizontal="center" vertical="center" wrapText="1" readingOrder="2"/>
      <protection hidden="1"/>
    </xf>
    <xf numFmtId="165" fontId="10" fillId="16" borderId="28" xfId="0" applyNumberFormat="1" applyFont="1" applyFill="1" applyBorder="1" applyAlignment="1" applyProtection="1">
      <alignment horizontal="center" vertical="center" wrapText="1" readingOrder="2"/>
      <protection hidden="1"/>
    </xf>
    <xf numFmtId="2" fontId="13" fillId="11" borderId="29" xfId="0" applyNumberFormat="1" applyFont="1" applyFill="1" applyBorder="1" applyAlignment="1" applyProtection="1">
      <alignment horizontal="center" vertical="center" wrapText="1" readingOrder="2"/>
      <protection hidden="1"/>
    </xf>
    <xf numFmtId="2" fontId="13" fillId="11" borderId="27" xfId="0" applyNumberFormat="1" applyFont="1" applyFill="1" applyBorder="1" applyAlignment="1" applyProtection="1">
      <alignment horizontal="center" vertical="center" wrapText="1" readingOrder="2"/>
      <protection hidden="1"/>
    </xf>
    <xf numFmtId="0" fontId="2" fillId="2" borderId="18" xfId="0" applyNumberFormat="1" applyFont="1" applyFill="1" applyBorder="1" applyAlignment="1" applyProtection="1">
      <alignment horizontal="center" vertical="center" readingOrder="2"/>
      <protection hidden="1"/>
    </xf>
    <xf numFmtId="2" fontId="2" fillId="2" borderId="18" xfId="0" applyNumberFormat="1" applyFont="1" applyFill="1" applyBorder="1" applyAlignment="1" applyProtection="1">
      <alignment horizontal="center" vertical="center" readingOrder="2"/>
      <protection hidden="1"/>
    </xf>
    <xf numFmtId="0" fontId="4" fillId="13" borderId="36" xfId="0" applyFont="1" applyFill="1" applyBorder="1" applyAlignment="1" applyProtection="1">
      <alignment horizontal="center" vertical="center" wrapText="1"/>
    </xf>
    <xf numFmtId="9" fontId="0" fillId="14" borderId="10" xfId="0" applyNumberFormat="1" applyFill="1" applyBorder="1" applyAlignment="1" applyProtection="1">
      <alignment horizontal="center" vertical="center"/>
    </xf>
    <xf numFmtId="0" fontId="19" fillId="14" borderId="16" xfId="0" applyFont="1" applyFill="1" applyBorder="1" applyAlignment="1" applyProtection="1">
      <alignment vertical="center"/>
    </xf>
    <xf numFmtId="2" fontId="19" fillId="14" borderId="14" xfId="0" applyNumberFormat="1" applyFont="1" applyFill="1" applyBorder="1" applyAlignment="1" applyProtection="1">
      <alignment horizontal="center" vertical="center"/>
    </xf>
    <xf numFmtId="9" fontId="20" fillId="12" borderId="10" xfId="0" applyNumberFormat="1" applyFont="1" applyFill="1" applyBorder="1" applyAlignment="1" applyProtection="1">
      <alignment horizontal="center" vertical="center"/>
    </xf>
    <xf numFmtId="0" fontId="20" fillId="12" borderId="16" xfId="0" applyFont="1" applyFill="1" applyBorder="1" applyAlignment="1" applyProtection="1">
      <alignment vertical="center"/>
    </xf>
    <xf numFmtId="2" fontId="20" fillId="12" borderId="14" xfId="0" applyNumberFormat="1" applyFont="1" applyFill="1" applyBorder="1" applyAlignment="1" applyProtection="1">
      <alignment horizontal="center" vertical="center"/>
    </xf>
    <xf numFmtId="2" fontId="21" fillId="12" borderId="14" xfId="0" applyNumberFormat="1" applyFont="1" applyFill="1" applyBorder="1" applyAlignment="1" applyProtection="1">
      <alignment horizontal="center" vertical="center"/>
    </xf>
    <xf numFmtId="0" fontId="18" fillId="13" borderId="15" xfId="0" applyFont="1" applyFill="1" applyBorder="1" applyAlignment="1" applyProtection="1">
      <alignment horizontal="center" vertical="center" wrapText="1"/>
    </xf>
    <xf numFmtId="1" fontId="23" fillId="19" borderId="34" xfId="1" applyNumberFormat="1" applyFont="1" applyFill="1" applyBorder="1" applyAlignment="1">
      <alignment horizontal="center" vertical="center"/>
    </xf>
    <xf numFmtId="1" fontId="23" fillId="20" borderId="32" xfId="1" applyNumberFormat="1" applyFont="1" applyFill="1" applyBorder="1" applyAlignment="1">
      <alignment horizontal="center" vertical="center"/>
    </xf>
    <xf numFmtId="49" fontId="2" fillId="4" borderId="0" xfId="0" applyNumberFormat="1" applyFont="1" applyFill="1" applyBorder="1" applyAlignment="1" applyProtection="1">
      <alignment horizontal="center" vertical="center" readingOrder="2"/>
      <protection hidden="1"/>
    </xf>
    <xf numFmtId="49" fontId="2" fillId="4" borderId="15" xfId="0" applyNumberFormat="1" applyFont="1" applyFill="1" applyBorder="1" applyAlignment="1" applyProtection="1">
      <alignment horizontal="center" vertical="center" readingOrder="2"/>
      <protection hidden="1"/>
    </xf>
    <xf numFmtId="0" fontId="15" fillId="7" borderId="15" xfId="0" applyFont="1" applyFill="1" applyBorder="1" applyAlignment="1" applyProtection="1">
      <alignment horizontal="center" vertical="center" wrapText="1" readingOrder="2"/>
      <protection hidden="1"/>
    </xf>
    <xf numFmtId="0" fontId="3" fillId="17" borderId="6" xfId="0" applyFont="1" applyFill="1" applyBorder="1" applyAlignment="1" applyProtection="1">
      <alignment horizontal="center" vertical="center" wrapText="1"/>
      <protection hidden="1"/>
    </xf>
    <xf numFmtId="0" fontId="3" fillId="17" borderId="45" xfId="0" applyFont="1" applyFill="1" applyBorder="1" applyAlignment="1" applyProtection="1">
      <alignment horizontal="center" vertical="center" wrapText="1"/>
      <protection hidden="1"/>
    </xf>
    <xf numFmtId="49" fontId="1" fillId="4" borderId="34" xfId="0" applyNumberFormat="1" applyFont="1" applyFill="1" applyBorder="1" applyAlignment="1" applyProtection="1">
      <alignment horizontal="right" vertical="center" readingOrder="2"/>
      <protection hidden="1"/>
    </xf>
    <xf numFmtId="0" fontId="1" fillId="2" borderId="42" xfId="0" applyFont="1" applyFill="1" applyBorder="1" applyAlignment="1" applyProtection="1">
      <alignment horizontal="right" vertical="center" wrapText="1" readingOrder="2"/>
      <protection hidden="1"/>
    </xf>
    <xf numFmtId="0" fontId="16" fillId="2" borderId="42" xfId="0" applyFont="1" applyFill="1" applyBorder="1" applyAlignment="1" applyProtection="1">
      <alignment horizontal="right" vertical="center" wrapText="1" readingOrder="2"/>
      <protection hidden="1"/>
    </xf>
    <xf numFmtId="0" fontId="1" fillId="2" borderId="26" xfId="0" applyFont="1" applyFill="1" applyBorder="1" applyAlignment="1" applyProtection="1">
      <alignment horizontal="right" vertical="center" wrapText="1" readingOrder="2"/>
      <protection hidden="1"/>
    </xf>
    <xf numFmtId="0" fontId="4" fillId="5" borderId="15" xfId="0" applyFont="1" applyFill="1" applyBorder="1" applyAlignment="1" applyProtection="1">
      <alignment horizontal="center" vertical="center" readingOrder="2"/>
      <protection hidden="1"/>
    </xf>
    <xf numFmtId="0" fontId="4" fillId="18" borderId="15" xfId="0" applyFont="1" applyFill="1" applyBorder="1" applyAlignment="1" applyProtection="1">
      <alignment horizontal="center" vertical="center" wrapText="1"/>
      <protection locked="0"/>
    </xf>
    <xf numFmtId="0" fontId="8" fillId="18" borderId="15" xfId="2" applyFill="1" applyBorder="1" applyAlignment="1" applyProtection="1">
      <alignment horizontal="center" vertical="center" wrapText="1"/>
      <protection locked="0"/>
    </xf>
    <xf numFmtId="0" fontId="3" fillId="17" borderId="15"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readingOrder="2"/>
      <protection hidden="1"/>
    </xf>
    <xf numFmtId="0" fontId="1" fillId="3" borderId="15"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hidden="1"/>
    </xf>
    <xf numFmtId="0" fontId="5" fillId="10" borderId="15"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wrapText="1"/>
      <protection locked="0"/>
    </xf>
    <xf numFmtId="0" fontId="3" fillId="9" borderId="17" xfId="0" applyFont="1" applyFill="1" applyBorder="1" applyAlignment="1" applyProtection="1">
      <alignment horizontal="center" vertical="center" wrapText="1" readingOrder="2"/>
      <protection hidden="1"/>
    </xf>
    <xf numFmtId="0" fontId="3" fillId="9" borderId="8" xfId="0" applyFont="1" applyFill="1" applyBorder="1" applyAlignment="1" applyProtection="1">
      <alignment horizontal="center" vertical="center" wrapText="1"/>
      <protection hidden="1"/>
    </xf>
    <xf numFmtId="0" fontId="3" fillId="6" borderId="6" xfId="0" applyFont="1" applyFill="1" applyBorder="1" applyAlignment="1" applyProtection="1">
      <alignment horizontal="center" vertical="center" wrapText="1"/>
      <protection hidden="1"/>
    </xf>
    <xf numFmtId="49" fontId="2" fillId="4" borderId="7"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0" fontId="15" fillId="7" borderId="44" xfId="0" applyFont="1" applyFill="1" applyBorder="1" applyAlignment="1" applyProtection="1">
      <alignment horizontal="center" vertical="center" wrapText="1" readingOrder="2"/>
      <protection hidden="1"/>
    </xf>
    <xf numFmtId="49" fontId="2" fillId="4" borderId="39" xfId="0" applyNumberFormat="1" applyFont="1" applyFill="1" applyBorder="1" applyAlignment="1" applyProtection="1">
      <alignment horizontal="center" vertical="center" readingOrder="2"/>
      <protection hidden="1"/>
    </xf>
    <xf numFmtId="0" fontId="15" fillId="7" borderId="15"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165" fontId="10" fillId="16" borderId="48" xfId="0" applyNumberFormat="1" applyFont="1" applyFill="1" applyBorder="1" applyAlignment="1" applyProtection="1">
      <alignment horizontal="center" vertical="center" wrapText="1" readingOrder="2"/>
      <protection hidden="1"/>
    </xf>
    <xf numFmtId="0" fontId="25" fillId="4" borderId="7" xfId="0" applyFont="1" applyFill="1" applyBorder="1" applyAlignment="1" applyProtection="1">
      <alignment horizontal="right" vertical="center" wrapText="1" readingOrder="2"/>
      <protection hidden="1"/>
    </xf>
    <xf numFmtId="49" fontId="2" fillId="4" borderId="17" xfId="0" applyNumberFormat="1" applyFont="1" applyFill="1" applyBorder="1" applyAlignment="1" applyProtection="1">
      <alignment horizontal="center" vertical="center" readingOrder="2"/>
      <protection hidden="1"/>
    </xf>
    <xf numFmtId="0" fontId="2" fillId="2" borderId="42" xfId="0" applyNumberFormat="1" applyFont="1" applyFill="1" applyBorder="1" applyAlignment="1" applyProtection="1">
      <alignment horizontal="center" vertical="center" readingOrder="2"/>
      <protection hidden="1"/>
    </xf>
    <xf numFmtId="0" fontId="16" fillId="2" borderId="15" xfId="0" applyFont="1" applyFill="1" applyBorder="1" applyAlignment="1" applyProtection="1">
      <alignment horizontal="right" vertical="center" wrapText="1" readingOrder="2"/>
      <protection hidden="1"/>
    </xf>
    <xf numFmtId="2" fontId="2" fillId="2" borderId="40" xfId="0" applyNumberFormat="1" applyFont="1" applyFill="1" applyBorder="1" applyAlignment="1" applyProtection="1">
      <alignment vertical="center" readingOrder="2"/>
      <protection hidden="1"/>
    </xf>
    <xf numFmtId="0" fontId="16" fillId="9" borderId="15" xfId="0" applyFont="1" applyFill="1" applyBorder="1" applyAlignment="1" applyProtection="1">
      <alignment horizontal="right" vertical="center" wrapText="1" readingOrder="2"/>
      <protection hidden="1"/>
    </xf>
    <xf numFmtId="0" fontId="15" fillId="7" borderId="15" xfId="0" applyFont="1" applyFill="1" applyBorder="1" applyAlignment="1" applyProtection="1">
      <alignment horizontal="center" vertical="center" readingOrder="2"/>
      <protection hidden="1"/>
    </xf>
    <xf numFmtId="0" fontId="28" fillId="0" borderId="0" xfId="0" applyFont="1"/>
    <xf numFmtId="0" fontId="27" fillId="4" borderId="10" xfId="0" applyFont="1" applyFill="1" applyBorder="1" applyAlignment="1">
      <alignment horizontal="center" vertical="center" wrapText="1"/>
    </xf>
    <xf numFmtId="0" fontId="27" fillId="4" borderId="14" xfId="0" applyFont="1" applyFill="1" applyBorder="1" applyAlignment="1">
      <alignment horizontal="center" vertical="center" wrapText="1"/>
    </xf>
    <xf numFmtId="0" fontId="27" fillId="4" borderId="15" xfId="0" applyFont="1" applyFill="1" applyBorder="1" applyAlignment="1">
      <alignment horizontal="center" vertical="center" wrapText="1"/>
    </xf>
    <xf numFmtId="166" fontId="27" fillId="4" borderId="15" xfId="3" applyNumberFormat="1" applyFont="1" applyFill="1" applyBorder="1" applyAlignment="1">
      <alignment horizontal="center" vertical="center" wrapText="1"/>
    </xf>
    <xf numFmtId="49" fontId="2" fillId="4" borderId="19" xfId="0" applyNumberFormat="1" applyFont="1" applyFill="1" applyBorder="1" applyAlignment="1" applyProtection="1">
      <alignment horizontal="right" vertical="center" wrapText="1" readingOrder="2"/>
      <protection hidden="1"/>
    </xf>
    <xf numFmtId="49" fontId="2" fillId="4" borderId="20" xfId="0" applyNumberFormat="1" applyFont="1" applyFill="1" applyBorder="1" applyAlignment="1" applyProtection="1">
      <alignment horizontal="right" vertical="center" wrapText="1" readingOrder="2"/>
      <protection hidden="1"/>
    </xf>
    <xf numFmtId="0" fontId="7" fillId="15" borderId="29" xfId="0" applyFont="1" applyFill="1" applyBorder="1" applyAlignment="1" applyProtection="1">
      <alignment horizontal="center" vertical="center"/>
      <protection hidden="1"/>
    </xf>
    <xf numFmtId="0" fontId="7" fillId="15" borderId="24" xfId="0" applyFont="1" applyFill="1" applyBorder="1" applyAlignment="1" applyProtection="1">
      <alignment horizontal="center" vertical="center"/>
      <protection hidden="1"/>
    </xf>
    <xf numFmtId="0" fontId="7" fillId="15" borderId="37" xfId="0" applyFont="1" applyFill="1" applyBorder="1" applyAlignment="1" applyProtection="1">
      <alignment horizontal="center" vertical="center"/>
      <protection hidden="1"/>
    </xf>
    <xf numFmtId="0" fontId="3" fillId="9" borderId="6" xfId="0" applyNumberFormat="1" applyFont="1" applyFill="1" applyBorder="1" applyAlignment="1" applyProtection="1">
      <alignment horizontal="center" vertical="center"/>
      <protection hidden="1"/>
    </xf>
    <xf numFmtId="0" fontId="3" fillId="9" borderId="24" xfId="0" applyNumberFormat="1" applyFont="1" applyFill="1" applyBorder="1" applyAlignment="1" applyProtection="1">
      <alignment horizontal="center" vertical="center"/>
      <protection hidden="1"/>
    </xf>
    <xf numFmtId="2" fontId="2" fillId="2" borderId="7" xfId="0" applyNumberFormat="1" applyFont="1" applyFill="1" applyBorder="1" applyAlignment="1" applyProtection="1">
      <alignment horizontal="center" vertical="center" readingOrder="2"/>
      <protection hidden="1"/>
    </xf>
    <xf numFmtId="2" fontId="2" fillId="2" borderId="9" xfId="0" applyNumberFormat="1" applyFont="1" applyFill="1" applyBorder="1" applyAlignment="1" applyProtection="1">
      <alignment horizontal="center" vertical="center" readingOrder="2"/>
      <protection hidden="1"/>
    </xf>
    <xf numFmtId="0" fontId="2" fillId="2" borderId="7" xfId="0" applyNumberFormat="1" applyFont="1" applyFill="1" applyBorder="1" applyAlignment="1" applyProtection="1">
      <alignment vertical="center" readingOrder="2"/>
      <protection hidden="1"/>
    </xf>
    <xf numFmtId="0" fontId="2" fillId="2" borderId="26" xfId="0" applyNumberFormat="1" applyFont="1" applyFill="1" applyBorder="1" applyAlignment="1" applyProtection="1">
      <alignment vertical="center" readingOrder="2"/>
      <protection hidden="1"/>
    </xf>
    <xf numFmtId="2" fontId="2" fillId="2" borderId="2" xfId="0" applyNumberFormat="1" applyFont="1" applyFill="1" applyBorder="1" applyAlignment="1" applyProtection="1">
      <alignment horizontal="center" vertical="center" readingOrder="2"/>
      <protection hidden="1"/>
    </xf>
    <xf numFmtId="2" fontId="2" fillId="2" borderId="15" xfId="0" applyNumberFormat="1" applyFont="1" applyFill="1" applyBorder="1" applyAlignment="1" applyProtection="1">
      <alignment horizontal="center" vertical="center" readingOrder="2"/>
      <protection hidden="1"/>
    </xf>
    <xf numFmtId="0" fontId="4" fillId="5" borderId="15"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5" xfId="0" applyFont="1" applyFill="1" applyBorder="1" applyAlignment="1" applyProtection="1">
      <alignment horizontal="center" vertical="center" wrapText="1"/>
      <protection hidden="1"/>
    </xf>
    <xf numFmtId="0" fontId="5" fillId="5" borderId="47" xfId="0" applyFont="1" applyFill="1" applyBorder="1" applyAlignment="1" applyProtection="1">
      <alignment horizontal="center" vertical="center" wrapText="1"/>
      <protection hidden="1"/>
    </xf>
    <xf numFmtId="0" fontId="2" fillId="5" borderId="45" xfId="0" applyFont="1" applyFill="1" applyBorder="1" applyAlignment="1" applyProtection="1">
      <alignment horizontal="center" vertical="center" wrapText="1"/>
      <protection hidden="1"/>
    </xf>
    <xf numFmtId="0" fontId="2" fillId="5" borderId="38" xfId="0" applyFont="1" applyFill="1" applyBorder="1" applyAlignment="1" applyProtection="1">
      <alignment horizontal="center" vertical="center" wrapText="1"/>
      <protection hidden="1"/>
    </xf>
    <xf numFmtId="0" fontId="2" fillId="5" borderId="41" xfId="0" applyFont="1" applyFill="1" applyBorder="1" applyAlignment="1" applyProtection="1">
      <alignment horizontal="center" vertical="center" wrapText="1"/>
      <protection hidden="1"/>
    </xf>
    <xf numFmtId="0" fontId="2" fillId="5" borderId="22" xfId="0" applyFont="1" applyFill="1" applyBorder="1" applyAlignment="1" applyProtection="1">
      <alignment horizontal="center" vertical="center" wrapText="1"/>
      <protection hidden="1"/>
    </xf>
    <xf numFmtId="0" fontId="2" fillId="5" borderId="0" xfId="0" applyFont="1" applyFill="1" applyBorder="1" applyAlignment="1" applyProtection="1">
      <alignment horizontal="center" vertical="center" wrapText="1"/>
      <protection hidden="1"/>
    </xf>
    <xf numFmtId="0" fontId="2" fillId="5" borderId="39" xfId="0" applyFont="1" applyFill="1" applyBorder="1" applyAlignment="1" applyProtection="1">
      <alignment horizontal="center" vertical="center" wrapText="1"/>
      <protection hidden="1"/>
    </xf>
    <xf numFmtId="0" fontId="18" fillId="9" borderId="2" xfId="0" applyFont="1" applyFill="1" applyBorder="1" applyAlignment="1"/>
    <xf numFmtId="0" fontId="3" fillId="17" borderId="3" xfId="0" applyFont="1" applyFill="1" applyBorder="1" applyAlignment="1" applyProtection="1">
      <alignment horizontal="center" vertical="center" wrapText="1"/>
      <protection hidden="1"/>
    </xf>
    <xf numFmtId="0" fontId="3" fillId="17" borderId="2" xfId="0" applyFont="1" applyFill="1" applyBorder="1" applyAlignment="1" applyProtection="1">
      <alignment horizontal="center" vertical="center" wrapText="1"/>
      <protection hidden="1"/>
    </xf>
    <xf numFmtId="0" fontId="3" fillId="17" borderId="22" xfId="0" applyFont="1" applyFill="1" applyBorder="1" applyAlignment="1" applyProtection="1">
      <alignment horizontal="center" vertical="center" wrapText="1"/>
      <protection hidden="1"/>
    </xf>
    <xf numFmtId="0" fontId="24" fillId="17" borderId="6" xfId="0" applyFont="1" applyFill="1" applyBorder="1" applyAlignment="1" applyProtection="1">
      <alignment horizontal="center" vertical="center" wrapText="1"/>
      <protection hidden="1"/>
    </xf>
    <xf numFmtId="0" fontId="24" fillId="17" borderId="24" xfId="0" applyFont="1" applyFill="1" applyBorder="1" applyAlignment="1" applyProtection="1">
      <alignment horizontal="center" vertical="center" wrapText="1"/>
      <protection hidden="1"/>
    </xf>
    <xf numFmtId="0" fontId="24" fillId="17" borderId="5" xfId="0" applyFont="1" applyFill="1" applyBorder="1" applyAlignment="1" applyProtection="1">
      <alignment horizontal="center" vertical="center" wrapText="1"/>
      <protection hidden="1"/>
    </xf>
    <xf numFmtId="0" fontId="3" fillId="17" borderId="29" xfId="0" applyFont="1" applyFill="1" applyBorder="1" applyAlignment="1" applyProtection="1">
      <alignment horizontal="center" vertical="center" wrapText="1"/>
      <protection hidden="1"/>
    </xf>
    <xf numFmtId="0" fontId="3" fillId="17" borderId="24" xfId="0" applyFont="1" applyFill="1" applyBorder="1" applyAlignment="1" applyProtection="1">
      <alignment horizontal="center" vertical="center" wrapText="1"/>
      <protection hidden="1"/>
    </xf>
    <xf numFmtId="0" fontId="3" fillId="17" borderId="5" xfId="0" applyFont="1" applyFill="1" applyBorder="1" applyAlignment="1" applyProtection="1">
      <alignment horizontal="center" vertical="center" wrapText="1"/>
      <protection hidden="1"/>
    </xf>
    <xf numFmtId="49" fontId="2" fillId="4" borderId="19" xfId="0" applyNumberFormat="1" applyFont="1" applyFill="1" applyBorder="1" applyAlignment="1" applyProtection="1">
      <alignment horizontal="center" vertical="center" readingOrder="2"/>
      <protection hidden="1"/>
    </xf>
    <xf numFmtId="49" fontId="2" fillId="4" borderId="20" xfId="0" applyNumberFormat="1" applyFont="1" applyFill="1" applyBorder="1" applyAlignment="1" applyProtection="1">
      <alignment horizontal="center" vertical="center" readingOrder="2"/>
      <protection hidden="1"/>
    </xf>
    <xf numFmtId="49" fontId="2" fillId="4" borderId="46" xfId="0" applyNumberFormat="1" applyFont="1" applyFill="1" applyBorder="1" applyAlignment="1" applyProtection="1">
      <alignment horizontal="center" vertical="center" readingOrder="2"/>
      <protection hidden="1"/>
    </xf>
    <xf numFmtId="49" fontId="2" fillId="4" borderId="7"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0" fontId="3" fillId="6" borderId="45" xfId="0" applyFont="1" applyFill="1" applyBorder="1" applyAlignment="1" applyProtection="1">
      <alignment horizontal="center" vertical="center" wrapText="1"/>
      <protection hidden="1"/>
    </xf>
    <xf numFmtId="0" fontId="3" fillId="6" borderId="38" xfId="0" applyFont="1" applyFill="1" applyBorder="1" applyAlignment="1" applyProtection="1">
      <alignment horizontal="center" vertical="center" wrapText="1"/>
      <protection hidden="1"/>
    </xf>
    <xf numFmtId="0" fontId="3" fillId="6" borderId="41" xfId="0" applyFont="1" applyFill="1" applyBorder="1" applyAlignment="1" applyProtection="1">
      <alignment horizontal="center" vertical="center" wrapText="1"/>
      <protection hidden="1"/>
    </xf>
    <xf numFmtId="49" fontId="2" fillId="4" borderId="19" xfId="0" applyNumberFormat="1" applyFont="1" applyFill="1" applyBorder="1" applyAlignment="1" applyProtection="1">
      <alignment horizontal="right" vertical="center" readingOrder="2"/>
      <protection hidden="1"/>
    </xf>
    <xf numFmtId="49" fontId="2" fillId="4" borderId="20" xfId="0" applyNumberFormat="1" applyFont="1" applyFill="1" applyBorder="1" applyAlignment="1" applyProtection="1">
      <alignment horizontal="right" vertical="center" readingOrder="2"/>
      <protection hidden="1"/>
    </xf>
    <xf numFmtId="0" fontId="3" fillId="22" borderId="15" xfId="0" applyFont="1" applyFill="1" applyBorder="1" applyAlignment="1" applyProtection="1">
      <alignment horizontal="center" vertical="center" wrapText="1"/>
      <protection hidden="1"/>
    </xf>
    <xf numFmtId="49" fontId="2" fillId="23" borderId="19" xfId="0" applyNumberFormat="1" applyFont="1" applyFill="1" applyBorder="1" applyAlignment="1" applyProtection="1">
      <alignment horizontal="right" vertical="center" readingOrder="2"/>
      <protection hidden="1"/>
    </xf>
    <xf numFmtId="49" fontId="2" fillId="23" borderId="20" xfId="0" applyNumberFormat="1" applyFont="1" applyFill="1" applyBorder="1" applyAlignment="1" applyProtection="1">
      <alignment horizontal="right" vertical="center" readingOrder="2"/>
      <protection hidden="1"/>
    </xf>
    <xf numFmtId="0" fontId="23" fillId="21" borderId="7" xfId="0" applyFont="1" applyFill="1" applyBorder="1" applyAlignment="1">
      <alignment horizontal="center" vertical="center"/>
    </xf>
    <xf numFmtId="0" fontId="23" fillId="21" borderId="9" xfId="0" applyFont="1" applyFill="1" applyBorder="1" applyAlignment="1">
      <alignment horizontal="center" vertical="center"/>
    </xf>
    <xf numFmtId="1" fontId="13" fillId="11" borderId="29" xfId="1" applyNumberFormat="1" applyFont="1" applyFill="1" applyBorder="1" applyAlignment="1" applyProtection="1">
      <alignment horizontal="center" vertical="center" wrapText="1" readingOrder="2"/>
      <protection hidden="1"/>
    </xf>
    <xf numFmtId="1" fontId="13" fillId="11" borderId="17" xfId="1" applyNumberFormat="1" applyFont="1" applyFill="1" applyBorder="1" applyAlignment="1" applyProtection="1">
      <alignment horizontal="center" vertical="center" wrapText="1" readingOrder="2"/>
      <protection hidden="1"/>
    </xf>
    <xf numFmtId="1" fontId="13" fillId="11" borderId="27" xfId="1" applyNumberFormat="1" applyFont="1" applyFill="1" applyBorder="1" applyAlignment="1" applyProtection="1">
      <alignment horizontal="center" vertical="center" wrapText="1" readingOrder="2"/>
      <protection hidden="1"/>
    </xf>
    <xf numFmtId="0" fontId="15" fillId="8" borderId="12" xfId="0" applyFont="1" applyFill="1" applyBorder="1" applyAlignment="1" applyProtection="1">
      <alignment horizontal="center" vertical="center" wrapText="1" readingOrder="2"/>
      <protection hidden="1"/>
    </xf>
    <xf numFmtId="0" fontId="15" fillId="8" borderId="10" xfId="0" applyFont="1" applyFill="1" applyBorder="1" applyAlignment="1" applyProtection="1">
      <alignment horizontal="center" vertical="center" wrapText="1" readingOrder="2"/>
      <protection hidden="1"/>
    </xf>
    <xf numFmtId="0" fontId="15" fillId="8" borderId="35" xfId="0" applyFont="1" applyFill="1" applyBorder="1" applyAlignment="1" applyProtection="1">
      <alignment horizontal="center" vertical="center" wrapText="1" readingOrder="2"/>
      <protection hidden="1"/>
    </xf>
    <xf numFmtId="0" fontId="15" fillId="8" borderId="34" xfId="0" applyFont="1" applyFill="1" applyBorder="1" applyAlignment="1" applyProtection="1">
      <alignment horizontal="center" vertical="center" wrapText="1" readingOrder="2"/>
      <protection hidden="1"/>
    </xf>
    <xf numFmtId="0" fontId="15" fillId="8" borderId="11" xfId="0" applyFont="1" applyFill="1" applyBorder="1" applyAlignment="1" applyProtection="1">
      <alignment horizontal="center" vertical="center" wrapText="1" readingOrder="2"/>
      <protection hidden="1"/>
    </xf>
    <xf numFmtId="0" fontId="15" fillId="8" borderId="15" xfId="0" applyFont="1" applyFill="1" applyBorder="1" applyAlignment="1" applyProtection="1">
      <alignment horizontal="center" vertical="center" wrapText="1" readingOrder="2"/>
      <protection hidden="1"/>
    </xf>
    <xf numFmtId="0" fontId="12" fillId="8" borderId="12" xfId="0" applyFont="1" applyFill="1" applyBorder="1" applyAlignment="1" applyProtection="1">
      <alignment horizontal="center" vertical="center" wrapText="1" readingOrder="2"/>
      <protection hidden="1"/>
    </xf>
    <xf numFmtId="0" fontId="12" fillId="8" borderId="13" xfId="0" applyFont="1" applyFill="1" applyBorder="1" applyAlignment="1" applyProtection="1">
      <alignment horizontal="center" vertical="center" wrapText="1" readingOrder="2"/>
      <protection hidden="1"/>
    </xf>
    <xf numFmtId="0" fontId="12" fillId="8" borderId="10" xfId="0" applyNumberFormat="1" applyFont="1" applyFill="1" applyBorder="1" applyAlignment="1" applyProtection="1">
      <alignment horizontal="center" vertical="center" wrapText="1" readingOrder="2"/>
      <protection hidden="1"/>
    </xf>
    <xf numFmtId="0" fontId="12" fillId="8" borderId="16" xfId="0" applyNumberFormat="1" applyFont="1" applyFill="1" applyBorder="1" applyAlignment="1" applyProtection="1">
      <alignment horizontal="center" vertical="center" wrapText="1" readingOrder="2"/>
      <protection hidden="1"/>
    </xf>
    <xf numFmtId="0" fontId="15" fillId="7" borderId="33"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horizontal="center" vertical="center" wrapText="1" readingOrder="2"/>
      <protection hidden="1"/>
    </xf>
    <xf numFmtId="0" fontId="27" fillId="4" borderId="19" xfId="0" applyFont="1" applyFill="1" applyBorder="1" applyAlignment="1">
      <alignment horizontal="center" vertical="center" wrapText="1"/>
    </xf>
    <xf numFmtId="0" fontId="27" fillId="4" borderId="20" xfId="0" applyFont="1" applyFill="1" applyBorder="1" applyAlignment="1">
      <alignment horizontal="center" vertical="center" wrapText="1"/>
    </xf>
    <xf numFmtId="0" fontId="27" fillId="4" borderId="46" xfId="0" applyFont="1" applyFill="1" applyBorder="1" applyAlignment="1">
      <alignment horizontal="center" vertical="center" wrapText="1"/>
    </xf>
    <xf numFmtId="9" fontId="21" fillId="12" borderId="7" xfId="0" applyNumberFormat="1" applyFont="1" applyFill="1" applyBorder="1" applyAlignment="1" applyProtection="1">
      <alignment horizontal="center" vertical="center"/>
    </xf>
    <xf numFmtId="9" fontId="21" fillId="12" borderId="9" xfId="0" applyNumberFormat="1" applyFont="1" applyFill="1" applyBorder="1" applyAlignment="1" applyProtection="1">
      <alignment horizontal="center" vertical="center"/>
    </xf>
    <xf numFmtId="0" fontId="18" fillId="13" borderId="19" xfId="0" applyFont="1" applyFill="1" applyBorder="1" applyAlignment="1" applyProtection="1">
      <alignment horizontal="center"/>
    </xf>
    <xf numFmtId="0" fontId="18" fillId="13" borderId="20" xfId="0" applyFont="1" applyFill="1" applyBorder="1" applyAlignment="1" applyProtection="1">
      <alignment horizontal="center"/>
    </xf>
    <xf numFmtId="49" fontId="2" fillId="4" borderId="50" xfId="0" applyNumberFormat="1" applyFont="1" applyFill="1" applyBorder="1" applyAlignment="1" applyProtection="1">
      <alignment horizontal="center" vertical="center" readingOrder="2"/>
      <protection hidden="1"/>
    </xf>
    <xf numFmtId="49" fontId="2" fillId="4" borderId="51" xfId="0" applyNumberFormat="1" applyFont="1" applyFill="1" applyBorder="1" applyAlignment="1" applyProtection="1">
      <alignment horizontal="center" vertical="center" readingOrder="2"/>
      <protection hidden="1"/>
    </xf>
    <xf numFmtId="49" fontId="2" fillId="4" borderId="34" xfId="0" applyNumberFormat="1" applyFont="1" applyFill="1" applyBorder="1" applyAlignment="1" applyProtection="1">
      <alignment horizontal="center" vertical="center" readingOrder="2"/>
      <protection hidden="1"/>
    </xf>
    <xf numFmtId="49" fontId="2" fillId="23" borderId="50" xfId="0" applyNumberFormat="1" applyFont="1" applyFill="1" applyBorder="1" applyAlignment="1" applyProtection="1">
      <alignment horizontal="center" vertical="center" readingOrder="2"/>
      <protection hidden="1"/>
    </xf>
    <xf numFmtId="49" fontId="2" fillId="23" borderId="51" xfId="0" applyNumberFormat="1" applyFont="1" applyFill="1" applyBorder="1" applyAlignment="1" applyProtection="1">
      <alignment horizontal="center" vertical="center" readingOrder="2"/>
      <protection hidden="1"/>
    </xf>
    <xf numFmtId="0" fontId="1" fillId="4" borderId="14" xfId="0" applyFont="1" applyFill="1" applyBorder="1" applyAlignment="1" applyProtection="1">
      <alignment horizontal="center" vertical="center" wrapText="1"/>
      <protection locked="0"/>
    </xf>
    <xf numFmtId="0" fontId="3" fillId="9" borderId="17" xfId="0" applyNumberFormat="1" applyFont="1" applyFill="1" applyBorder="1" applyAlignment="1" applyProtection="1">
      <alignment horizontal="center" vertical="center"/>
      <protection hidden="1"/>
    </xf>
    <xf numFmtId="0" fontId="3" fillId="9" borderId="27" xfId="0" applyNumberFormat="1" applyFont="1" applyFill="1" applyBorder="1" applyAlignment="1" applyProtection="1">
      <alignment horizontal="center" vertical="center"/>
      <protection hidden="1"/>
    </xf>
    <xf numFmtId="49" fontId="2" fillId="4" borderId="52" xfId="0" applyNumberFormat="1" applyFont="1" applyFill="1" applyBorder="1" applyAlignment="1" applyProtection="1">
      <alignment horizontal="right" vertical="center" readingOrder="2"/>
      <protection hidden="1"/>
    </xf>
    <xf numFmtId="49" fontId="2" fillId="4" borderId="52" xfId="0" applyNumberFormat="1" applyFont="1" applyFill="1" applyBorder="1" applyAlignment="1" applyProtection="1">
      <alignment horizontal="right" vertical="center" wrapText="1" readingOrder="2"/>
      <protection hidden="1"/>
    </xf>
    <xf numFmtId="49" fontId="2" fillId="23" borderId="52" xfId="0" applyNumberFormat="1" applyFont="1" applyFill="1" applyBorder="1" applyAlignment="1" applyProtection="1">
      <alignment horizontal="right" vertical="center" readingOrder="2"/>
      <protection hidden="1"/>
    </xf>
    <xf numFmtId="49" fontId="2" fillId="23" borderId="6" xfId="0" applyNumberFormat="1" applyFont="1" applyFill="1" applyBorder="1" applyAlignment="1" applyProtection="1">
      <alignment horizontal="right" vertical="center" wrapText="1" readingOrder="2"/>
      <protection hidden="1"/>
    </xf>
    <xf numFmtId="49" fontId="2" fillId="23" borderId="24" xfId="0" applyNumberFormat="1" applyFont="1" applyFill="1" applyBorder="1" applyAlignment="1" applyProtection="1">
      <alignment horizontal="right" vertical="center" wrapText="1" readingOrder="2"/>
      <protection hidden="1"/>
    </xf>
    <xf numFmtId="49" fontId="2" fillId="23" borderId="5" xfId="0" applyNumberFormat="1" applyFont="1" applyFill="1" applyBorder="1" applyAlignment="1" applyProtection="1">
      <alignment horizontal="right" vertical="center" wrapText="1" readingOrder="2"/>
      <protection hidden="1"/>
    </xf>
    <xf numFmtId="0" fontId="3" fillId="6" borderId="49" xfId="0" applyFont="1" applyFill="1" applyBorder="1" applyAlignment="1" applyProtection="1">
      <alignment horizontal="center" vertical="center" wrapText="1"/>
      <protection hidden="1"/>
    </xf>
    <xf numFmtId="0" fontId="15" fillId="7" borderId="8" xfId="0" applyFont="1" applyFill="1" applyBorder="1" applyAlignment="1" applyProtection="1">
      <alignment horizontal="center" vertical="center" readingOrder="2"/>
      <protection hidden="1"/>
    </xf>
    <xf numFmtId="0" fontId="15" fillId="7" borderId="53" xfId="0" applyFont="1" applyFill="1" applyBorder="1" applyAlignment="1" applyProtection="1">
      <alignment horizontal="center" vertical="center" wrapText="1" readingOrder="2"/>
      <protection hidden="1"/>
    </xf>
    <xf numFmtId="165" fontId="10" fillId="16" borderId="54" xfId="0" applyNumberFormat="1" applyFont="1" applyFill="1" applyBorder="1" applyAlignment="1" applyProtection="1">
      <alignment horizontal="center" vertical="center" wrapText="1" readingOrder="2"/>
      <protection hidden="1"/>
    </xf>
    <xf numFmtId="2" fontId="14" fillId="16" borderId="53" xfId="0" applyNumberFormat="1" applyFont="1" applyFill="1" applyBorder="1" applyAlignment="1" applyProtection="1">
      <alignment horizontal="center" vertical="center" wrapText="1" readingOrder="2"/>
      <protection hidden="1"/>
    </xf>
    <xf numFmtId="0" fontId="15" fillId="8" borderId="55" xfId="0" applyFont="1" applyFill="1" applyBorder="1" applyAlignment="1" applyProtection="1">
      <alignment horizontal="center" vertical="center" wrapText="1" readingOrder="2"/>
      <protection hidden="1"/>
    </xf>
    <xf numFmtId="0" fontId="15" fillId="8" borderId="56" xfId="0" applyFont="1" applyFill="1" applyBorder="1" applyAlignment="1" applyProtection="1">
      <alignment horizontal="center" vertical="center" wrapText="1" readingOrder="2"/>
      <protection hidden="1"/>
    </xf>
    <xf numFmtId="0" fontId="15" fillId="8" borderId="57" xfId="0" applyFont="1" applyFill="1" applyBorder="1" applyAlignment="1" applyProtection="1">
      <alignment horizontal="center" vertical="center" wrapText="1" readingOrder="2"/>
      <protection hidden="1"/>
    </xf>
    <xf numFmtId="0" fontId="15" fillId="8" borderId="55" xfId="0" applyFont="1" applyFill="1" applyBorder="1" applyAlignment="1" applyProtection="1">
      <alignment horizontal="center" vertical="center" wrapText="1" readingOrder="2"/>
      <protection hidden="1"/>
    </xf>
    <xf numFmtId="0" fontId="15" fillId="8" borderId="58" xfId="0" applyFont="1" applyFill="1" applyBorder="1" applyAlignment="1" applyProtection="1">
      <alignment horizontal="center" vertical="center" wrapText="1" readingOrder="2"/>
      <protection hidden="1"/>
    </xf>
    <xf numFmtId="0" fontId="22" fillId="19" borderId="14" xfId="0" applyFont="1" applyFill="1" applyBorder="1" applyAlignment="1" applyProtection="1">
      <alignment vertical="center" wrapText="1" readingOrder="2"/>
      <protection hidden="1"/>
    </xf>
    <xf numFmtId="0" fontId="22" fillId="20" borderId="59" xfId="0" applyFont="1" applyFill="1" applyBorder="1" applyAlignment="1" applyProtection="1">
      <alignment vertical="center" wrapText="1" readingOrder="2"/>
      <protection hidden="1"/>
    </xf>
    <xf numFmtId="0" fontId="15" fillId="7" borderId="3" xfId="0" applyFont="1" applyFill="1" applyBorder="1" applyAlignment="1" applyProtection="1">
      <alignment horizontal="center" vertical="center" wrapText="1" readingOrder="2"/>
      <protection hidden="1"/>
    </xf>
    <xf numFmtId="0" fontId="15" fillId="7" borderId="1" xfId="0" applyFont="1" applyFill="1" applyBorder="1" applyAlignment="1" applyProtection="1">
      <alignment horizontal="center" vertical="center" wrapText="1" readingOrder="2"/>
      <protection hidden="1"/>
    </xf>
    <xf numFmtId="0" fontId="18" fillId="13" borderId="23" xfId="0" applyFont="1" applyFill="1" applyBorder="1" applyAlignment="1" applyProtection="1">
      <alignment horizontal="center" vertical="top"/>
    </xf>
    <xf numFmtId="0" fontId="18" fillId="13" borderId="43" xfId="0" applyFont="1" applyFill="1" applyBorder="1" applyAlignment="1" applyProtection="1">
      <alignment vertical="top"/>
    </xf>
  </cellXfs>
  <cellStyles count="4">
    <cellStyle name="Comma" xfId="3" builtinId="3"/>
    <cellStyle name="Normal" xfId="0" builtinId="0"/>
    <cellStyle name="Percent" xfId="1" builtinId="5"/>
    <cellStyle name="היפר-קישור" xfId="2" builtinId="8"/>
  </cellStyles>
  <dxfs count="58">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A1:M44"/>
  <sheetViews>
    <sheetView showGridLines="0" rightToLeft="1" view="pageBreakPreview" topLeftCell="A21" zoomScaleNormal="100" zoomScaleSheetLayoutView="100" workbookViewId="0">
      <selection activeCell="G15" sqref="G15"/>
    </sheetView>
  </sheetViews>
  <sheetFormatPr defaultColWidth="9" defaultRowHeight="15" x14ac:dyDescent="0.25"/>
  <cols>
    <col min="1" max="1" width="8.625" style="4" customWidth="1"/>
    <col min="2" max="2" width="5.375" style="4" bestFit="1" customWidth="1"/>
    <col min="3" max="3" width="4.5" style="4" bestFit="1" customWidth="1"/>
    <col min="4" max="5" width="10" style="4" customWidth="1"/>
    <col min="6" max="6" width="89.875" style="4" bestFit="1" customWidth="1"/>
    <col min="7" max="7" width="23.625" style="4" bestFit="1" customWidth="1"/>
    <col min="8" max="8" width="2.375" style="4" customWidth="1"/>
    <col min="9" max="16384" width="9" style="4"/>
  </cols>
  <sheetData>
    <row r="1" spans="1:7" ht="6" customHeight="1" thickBot="1" x14ac:dyDescent="0.3"/>
    <row r="2" spans="1:7" s="5" customFormat="1" ht="18.75" customHeight="1" x14ac:dyDescent="0.25">
      <c r="A2" s="89" t="s">
        <v>23</v>
      </c>
      <c r="B2" s="94" t="s">
        <v>16</v>
      </c>
      <c r="C2" s="95"/>
      <c r="D2" s="95"/>
      <c r="E2" s="96"/>
      <c r="F2" s="92" t="s">
        <v>1</v>
      </c>
      <c r="G2" s="88"/>
    </row>
    <row r="3" spans="1:7" ht="15.75" customHeight="1" x14ac:dyDescent="0.25">
      <c r="A3" s="90"/>
      <c r="B3" s="97"/>
      <c r="C3" s="98"/>
      <c r="D3" s="98"/>
      <c r="E3" s="99"/>
      <c r="F3" s="93"/>
      <c r="G3" s="88"/>
    </row>
    <row r="4" spans="1:7" ht="36" customHeight="1" x14ac:dyDescent="0.25">
      <c r="A4" s="90"/>
      <c r="B4" s="97"/>
      <c r="C4" s="98"/>
      <c r="D4" s="98"/>
      <c r="E4" s="99"/>
      <c r="F4" s="11" t="s">
        <v>17</v>
      </c>
      <c r="G4" s="43"/>
    </row>
    <row r="5" spans="1:7" ht="15.75" customHeight="1" x14ac:dyDescent="0.25">
      <c r="A5" s="90" t="s">
        <v>23</v>
      </c>
      <c r="B5" s="97"/>
      <c r="C5" s="98"/>
      <c r="D5" s="98"/>
      <c r="E5" s="99"/>
      <c r="F5" s="8" t="s">
        <v>18</v>
      </c>
      <c r="G5" s="43"/>
    </row>
    <row r="6" spans="1:7" ht="15" customHeight="1" x14ac:dyDescent="0.25">
      <c r="A6" s="90"/>
      <c r="B6" s="97"/>
      <c r="C6" s="98"/>
      <c r="D6" s="98"/>
      <c r="E6" s="99"/>
      <c r="F6" s="8" t="s">
        <v>10</v>
      </c>
      <c r="G6" s="44"/>
    </row>
    <row r="7" spans="1:7" ht="32.25" customHeight="1" x14ac:dyDescent="0.25">
      <c r="A7" s="90"/>
      <c r="B7" s="97"/>
      <c r="C7" s="98"/>
      <c r="D7" s="98"/>
      <c r="E7" s="99"/>
      <c r="F7" s="9" t="s">
        <v>11</v>
      </c>
      <c r="G7" s="44"/>
    </row>
    <row r="8" spans="1:7" ht="31.15" customHeight="1" thickBot="1" x14ac:dyDescent="0.3">
      <c r="A8" s="91"/>
      <c r="B8" s="97"/>
      <c r="C8" s="98"/>
      <c r="D8" s="98"/>
      <c r="E8" s="99"/>
      <c r="F8" s="10" t="s">
        <v>12</v>
      </c>
      <c r="G8" s="45"/>
    </row>
    <row r="9" spans="1:7" s="6" customFormat="1" ht="21" customHeight="1" thickBot="1" x14ac:dyDescent="0.3">
      <c r="A9" s="101" t="s">
        <v>24</v>
      </c>
      <c r="B9" s="104">
        <v>4.0999999999999996</v>
      </c>
      <c r="C9" s="105"/>
      <c r="D9" s="105"/>
      <c r="E9" s="106"/>
      <c r="F9" s="38" t="s">
        <v>13</v>
      </c>
      <c r="G9" s="46"/>
    </row>
    <row r="10" spans="1:7" s="6" customFormat="1" ht="15.75" x14ac:dyDescent="0.25">
      <c r="A10" s="102"/>
      <c r="B10" s="1" t="s">
        <v>36</v>
      </c>
      <c r="C10" s="110"/>
      <c r="D10" s="111"/>
      <c r="E10" s="112"/>
      <c r="F10" s="39" t="s">
        <v>32</v>
      </c>
      <c r="G10" s="47"/>
    </row>
    <row r="11" spans="1:7" s="6" customFormat="1" ht="31.5" x14ac:dyDescent="0.25">
      <c r="A11" s="102"/>
      <c r="B11" s="1" t="s">
        <v>38</v>
      </c>
      <c r="C11" s="113"/>
      <c r="D11" s="114"/>
      <c r="E11" s="115"/>
      <c r="F11" s="12" t="s">
        <v>34</v>
      </c>
      <c r="G11" s="47"/>
    </row>
    <row r="12" spans="1:7" s="6" customFormat="1" ht="45" x14ac:dyDescent="0.25">
      <c r="A12" s="102"/>
      <c r="B12" s="1" t="s">
        <v>39</v>
      </c>
      <c r="C12" s="55"/>
      <c r="D12" s="56"/>
      <c r="E12" s="57"/>
      <c r="F12" s="12" t="s">
        <v>30</v>
      </c>
      <c r="G12" s="47"/>
    </row>
    <row r="13" spans="1:7" s="6" customFormat="1" ht="45" x14ac:dyDescent="0.25">
      <c r="A13" s="102"/>
      <c r="B13" s="1" t="s">
        <v>40</v>
      </c>
      <c r="C13" s="113"/>
      <c r="D13" s="114"/>
      <c r="E13" s="115"/>
      <c r="F13" s="12" t="s">
        <v>35</v>
      </c>
      <c r="G13" s="47"/>
    </row>
    <row r="14" spans="1:7" s="6" customFormat="1" ht="32.25" thickBot="1" x14ac:dyDescent="0.3">
      <c r="A14" s="103"/>
      <c r="B14" s="35" t="s">
        <v>41</v>
      </c>
      <c r="C14" s="34"/>
      <c r="D14" s="34"/>
      <c r="E14" s="59"/>
      <c r="F14" s="63" t="s">
        <v>37</v>
      </c>
      <c r="G14" s="47"/>
    </row>
    <row r="15" spans="1:7" s="6" customFormat="1" ht="23.45" customHeight="1" thickBot="1" x14ac:dyDescent="0.3">
      <c r="A15" s="102"/>
      <c r="B15" s="107"/>
      <c r="C15" s="108"/>
      <c r="D15" s="108"/>
      <c r="E15" s="109"/>
      <c r="F15" s="37" t="s">
        <v>20</v>
      </c>
      <c r="G15" s="46"/>
    </row>
    <row r="16" spans="1:7" s="6" customFormat="1" ht="42.6" customHeight="1" thickBot="1" x14ac:dyDescent="0.3">
      <c r="A16" s="102"/>
      <c r="B16" s="116">
        <v>4.2</v>
      </c>
      <c r="C16" s="117"/>
      <c r="D16" s="117"/>
      <c r="E16" s="118"/>
      <c r="F16" s="54" t="s">
        <v>48</v>
      </c>
      <c r="G16" s="163"/>
    </row>
    <row r="17" spans="1:13" s="6" customFormat="1" ht="49.9" customHeight="1" thickBot="1" x14ac:dyDescent="0.3">
      <c r="A17" s="121" t="s">
        <v>46</v>
      </c>
      <c r="B17" s="34"/>
      <c r="C17" s="149" t="s">
        <v>42</v>
      </c>
      <c r="D17" s="119" t="s">
        <v>43</v>
      </c>
      <c r="E17" s="120"/>
      <c r="F17" s="157" t="s">
        <v>33</v>
      </c>
      <c r="G17" s="154"/>
    </row>
    <row r="18" spans="1:13" s="6" customFormat="1" ht="49.9" customHeight="1" thickBot="1" x14ac:dyDescent="0.3">
      <c r="A18" s="121"/>
      <c r="B18" s="34"/>
      <c r="C18" s="150" t="s">
        <v>45</v>
      </c>
      <c r="D18" s="75" t="s">
        <v>44</v>
      </c>
      <c r="E18" s="76"/>
      <c r="F18" s="158"/>
      <c r="G18" s="154"/>
    </row>
    <row r="19" spans="1:13" s="6" customFormat="1" ht="49.9" customHeight="1" thickBot="1" x14ac:dyDescent="0.3">
      <c r="A19" s="121" t="s">
        <v>47</v>
      </c>
      <c r="B19" s="151"/>
      <c r="C19" s="152" t="s">
        <v>42</v>
      </c>
      <c r="D19" s="122" t="s">
        <v>43</v>
      </c>
      <c r="E19" s="123"/>
      <c r="F19" s="159" t="s">
        <v>33</v>
      </c>
      <c r="G19" s="154"/>
    </row>
    <row r="20" spans="1:13" s="6" customFormat="1" ht="49.9" customHeight="1" thickBot="1" x14ac:dyDescent="0.3">
      <c r="A20" s="121"/>
      <c r="B20" s="64"/>
      <c r="C20" s="153" t="s">
        <v>45</v>
      </c>
      <c r="D20" s="160" t="s">
        <v>44</v>
      </c>
      <c r="E20" s="161"/>
      <c r="F20" s="162"/>
      <c r="G20" s="154"/>
      <c r="M20" s="51"/>
    </row>
    <row r="21" spans="1:13" s="7" customFormat="1" ht="17.25" thickBot="1" x14ac:dyDescent="0.3">
      <c r="A21" s="100"/>
      <c r="B21" s="80">
        <v>5.0999999999999996</v>
      </c>
      <c r="C21" s="81"/>
      <c r="D21" s="155"/>
      <c r="E21" s="156"/>
      <c r="F21" s="52" t="s">
        <v>2</v>
      </c>
      <c r="G21" s="53"/>
    </row>
    <row r="22" spans="1:13" s="7" customFormat="1" ht="16.5" x14ac:dyDescent="0.25">
      <c r="A22" s="100"/>
      <c r="B22" s="2" t="s">
        <v>63</v>
      </c>
      <c r="C22" s="21"/>
      <c r="D22" s="21"/>
      <c r="E22" s="21"/>
      <c r="F22" s="40" t="s">
        <v>49</v>
      </c>
      <c r="G22" s="49"/>
    </row>
    <row r="23" spans="1:13" s="7" customFormat="1" ht="30" x14ac:dyDescent="0.25">
      <c r="A23" s="100"/>
      <c r="B23" s="2" t="s">
        <v>64</v>
      </c>
      <c r="C23" s="21"/>
      <c r="D23" s="21"/>
      <c r="E23" s="21"/>
      <c r="F23" s="41" t="s">
        <v>50</v>
      </c>
      <c r="G23" s="49"/>
    </row>
    <row r="24" spans="1:13" s="7" customFormat="1" ht="31.5" x14ac:dyDescent="0.25">
      <c r="A24" s="100"/>
      <c r="B24" s="2" t="s">
        <v>65</v>
      </c>
      <c r="C24" s="21"/>
      <c r="D24" s="21"/>
      <c r="E24" s="21"/>
      <c r="F24" s="41" t="s">
        <v>53</v>
      </c>
      <c r="G24" s="49"/>
    </row>
    <row r="25" spans="1:13" s="7" customFormat="1" ht="31.5" x14ac:dyDescent="0.25">
      <c r="A25" s="100"/>
      <c r="B25" s="2" t="s">
        <v>66</v>
      </c>
      <c r="C25" s="21"/>
      <c r="D25" s="21"/>
      <c r="E25" s="21"/>
      <c r="F25" s="41" t="s">
        <v>52</v>
      </c>
      <c r="G25" s="49"/>
    </row>
    <row r="26" spans="1:13" s="7" customFormat="1" ht="16.5" x14ac:dyDescent="0.25">
      <c r="A26" s="100"/>
      <c r="B26" s="2" t="s">
        <v>67</v>
      </c>
      <c r="C26" s="21"/>
      <c r="D26" s="21"/>
      <c r="E26" s="21"/>
      <c r="F26" s="41" t="s">
        <v>51</v>
      </c>
      <c r="G26" s="49"/>
    </row>
    <row r="27" spans="1:13" s="7" customFormat="1" ht="16.5" x14ac:dyDescent="0.25">
      <c r="A27" s="100"/>
      <c r="B27" s="2" t="s">
        <v>68</v>
      </c>
      <c r="C27" s="21"/>
      <c r="D27" s="21"/>
      <c r="E27" s="21"/>
      <c r="F27" s="41" t="s">
        <v>54</v>
      </c>
      <c r="G27" s="49"/>
    </row>
    <row r="28" spans="1:13" s="7" customFormat="1" ht="16.5" x14ac:dyDescent="0.25">
      <c r="A28" s="100"/>
      <c r="B28" s="2" t="s">
        <v>69</v>
      </c>
      <c r="C28" s="21"/>
      <c r="D28" s="21"/>
      <c r="E28" s="21"/>
      <c r="F28" s="41" t="s">
        <v>55</v>
      </c>
      <c r="G28" s="49"/>
    </row>
    <row r="29" spans="1:13" s="7" customFormat="1" ht="16.5" x14ac:dyDescent="0.25">
      <c r="A29" s="100"/>
      <c r="B29" s="2" t="s">
        <v>70</v>
      </c>
      <c r="C29" s="21"/>
      <c r="D29" s="21"/>
      <c r="E29" s="21"/>
      <c r="F29" s="41" t="s">
        <v>56</v>
      </c>
      <c r="G29" s="49"/>
    </row>
    <row r="30" spans="1:13" s="7" customFormat="1" ht="30" x14ac:dyDescent="0.25">
      <c r="A30" s="100"/>
      <c r="B30" s="2" t="s">
        <v>71</v>
      </c>
      <c r="C30" s="21"/>
      <c r="D30" s="21"/>
      <c r="E30" s="21"/>
      <c r="F30" s="41" t="s">
        <v>60</v>
      </c>
      <c r="G30" s="49"/>
    </row>
    <row r="31" spans="1:13" s="7" customFormat="1" ht="16.5" x14ac:dyDescent="0.25">
      <c r="A31" s="100"/>
      <c r="B31" s="3" t="s">
        <v>72</v>
      </c>
      <c r="C31" s="21"/>
      <c r="D31" s="21"/>
      <c r="E31" s="21"/>
      <c r="F31" s="41" t="s">
        <v>59</v>
      </c>
      <c r="G31" s="49"/>
    </row>
    <row r="32" spans="1:13" s="7" customFormat="1" ht="16.5" x14ac:dyDescent="0.25">
      <c r="A32" s="100"/>
      <c r="B32" s="2" t="s">
        <v>73</v>
      </c>
      <c r="C32" s="21"/>
      <c r="D32" s="21"/>
      <c r="E32" s="21"/>
      <c r="F32" s="41" t="s">
        <v>58</v>
      </c>
      <c r="G32" s="49"/>
    </row>
    <row r="33" spans="1:7" s="7" customFormat="1" ht="16.5" x14ac:dyDescent="0.25">
      <c r="A33" s="100"/>
      <c r="B33" s="2" t="s">
        <v>74</v>
      </c>
      <c r="C33" s="21"/>
      <c r="D33" s="21"/>
      <c r="E33" s="65"/>
      <c r="F33" s="66" t="s">
        <v>57</v>
      </c>
      <c r="G33" s="49"/>
    </row>
    <row r="34" spans="1:7" s="7" customFormat="1" ht="16.5" x14ac:dyDescent="0.25">
      <c r="A34" s="100"/>
      <c r="B34" s="67"/>
      <c r="C34" s="84" t="s">
        <v>76</v>
      </c>
      <c r="D34" s="85"/>
      <c r="E34" s="85"/>
      <c r="F34" s="85"/>
      <c r="G34" s="49"/>
    </row>
    <row r="35" spans="1:7" s="7" customFormat="1" ht="31.5" x14ac:dyDescent="0.25">
      <c r="A35" s="100"/>
      <c r="B35" s="86" t="s">
        <v>46</v>
      </c>
      <c r="C35" s="22"/>
      <c r="D35" s="82"/>
      <c r="E35" s="83"/>
      <c r="F35" s="66" t="s">
        <v>61</v>
      </c>
      <c r="G35" s="49"/>
    </row>
    <row r="36" spans="1:7" s="7" customFormat="1" ht="31.5" x14ac:dyDescent="0.25">
      <c r="A36" s="100"/>
      <c r="B36" s="86"/>
      <c r="C36" s="21"/>
      <c r="D36" s="82"/>
      <c r="E36" s="83"/>
      <c r="F36" s="66" t="s">
        <v>62</v>
      </c>
      <c r="G36" s="49"/>
    </row>
    <row r="37" spans="1:7" ht="14.25" hidden="1" customHeight="1" thickBot="1" x14ac:dyDescent="0.25">
      <c r="B37" s="3">
        <v>7.15</v>
      </c>
      <c r="C37" s="22"/>
      <c r="D37" s="22"/>
      <c r="E37" s="22"/>
      <c r="F37" s="42" t="s">
        <v>14</v>
      </c>
      <c r="G37" s="48"/>
    </row>
    <row r="38" spans="1:7" ht="14.25" hidden="1" customHeight="1" thickBot="1" x14ac:dyDescent="0.25">
      <c r="B38" s="3">
        <v>7.16</v>
      </c>
      <c r="C38" s="22"/>
      <c r="D38" s="22"/>
      <c r="E38" s="22"/>
      <c r="F38" s="42" t="s">
        <v>3</v>
      </c>
      <c r="G38" s="48"/>
    </row>
    <row r="39" spans="1:7" ht="14.25" hidden="1" customHeight="1" thickBot="1" x14ac:dyDescent="0.25">
      <c r="B39" s="3">
        <v>7.17</v>
      </c>
      <c r="C39" s="22"/>
      <c r="D39" s="22"/>
      <c r="E39" s="22"/>
      <c r="F39" s="42" t="s">
        <v>15</v>
      </c>
      <c r="G39" s="48"/>
    </row>
    <row r="40" spans="1:7" ht="14.25" hidden="1" customHeight="1" thickBot="1" x14ac:dyDescent="0.25">
      <c r="B40" s="3">
        <v>7.18</v>
      </c>
      <c r="C40" s="22"/>
      <c r="D40" s="22"/>
      <c r="E40" s="22"/>
      <c r="F40" s="42" t="s">
        <v>19</v>
      </c>
      <c r="G40" s="48"/>
    </row>
    <row r="41" spans="1:7" hidden="1" x14ac:dyDescent="0.25">
      <c r="G41" s="48"/>
    </row>
    <row r="42" spans="1:7" ht="31.5" x14ac:dyDescent="0.25">
      <c r="B42" s="87" t="s">
        <v>75</v>
      </c>
      <c r="C42" s="22"/>
      <c r="D42" s="82"/>
      <c r="E42" s="83"/>
      <c r="F42" s="68" t="s">
        <v>61</v>
      </c>
      <c r="G42" s="49"/>
    </row>
    <row r="43" spans="1:7" ht="32.25" thickBot="1" x14ac:dyDescent="0.3">
      <c r="B43" s="87"/>
      <c r="C43" s="21"/>
      <c r="D43" s="82"/>
      <c r="E43" s="83"/>
      <c r="F43" s="68" t="s">
        <v>62</v>
      </c>
      <c r="G43" s="49"/>
    </row>
    <row r="44" spans="1:7" s="7" customFormat="1" ht="19.899999999999999" customHeight="1" thickBot="1" x14ac:dyDescent="0.3">
      <c r="A44" s="4"/>
      <c r="B44" s="77" t="s">
        <v>0</v>
      </c>
      <c r="C44" s="78"/>
      <c r="D44" s="78"/>
      <c r="E44" s="78"/>
      <c r="F44" s="79"/>
      <c r="G44" s="50"/>
    </row>
  </sheetData>
  <mergeCells count="27">
    <mergeCell ref="G2:G3"/>
    <mergeCell ref="A2:A8"/>
    <mergeCell ref="F2:F3"/>
    <mergeCell ref="B2:E8"/>
    <mergeCell ref="A21:A36"/>
    <mergeCell ref="A9:A16"/>
    <mergeCell ref="B9:E9"/>
    <mergeCell ref="B15:E15"/>
    <mergeCell ref="C10:E10"/>
    <mergeCell ref="C13:E13"/>
    <mergeCell ref="C11:E11"/>
    <mergeCell ref="B16:E16"/>
    <mergeCell ref="D17:F17"/>
    <mergeCell ref="A17:A18"/>
    <mergeCell ref="A19:A20"/>
    <mergeCell ref="D19:F19"/>
    <mergeCell ref="D18:F18"/>
    <mergeCell ref="D20:F20"/>
    <mergeCell ref="B44:F44"/>
    <mergeCell ref="B21:E21"/>
    <mergeCell ref="D35:E35"/>
    <mergeCell ref="D36:E36"/>
    <mergeCell ref="C34:F34"/>
    <mergeCell ref="B35:B36"/>
    <mergeCell ref="B42:B43"/>
    <mergeCell ref="D42:E42"/>
    <mergeCell ref="D43:E43"/>
  </mergeCells>
  <conditionalFormatting sqref="G9 G21:G36">
    <cfRule type="containsText" dxfId="57" priority="321" operator="containsText" text="ל.ר.">
      <formula>NOT(ISERROR(SEARCH("ל.ר.",G9)))</formula>
    </cfRule>
    <cfRule type="containsText" dxfId="56" priority="322" operator="containsText" text="$">
      <formula>NOT(ISERROR(SEARCH("$",G9)))</formula>
    </cfRule>
    <cfRule type="containsText" dxfId="55" priority="323" operator="containsText" text="X">
      <formula>NOT(ISERROR(SEARCH("X",G9)))</formula>
    </cfRule>
    <cfRule type="containsText" dxfId="54" priority="324" operator="containsText" text="V">
      <formula>NOT(ISERROR(SEARCH("V",G9)))</formula>
    </cfRule>
  </conditionalFormatting>
  <conditionalFormatting sqref="G17:G20 G37:G41">
    <cfRule type="containsText" dxfId="53" priority="241" operator="containsText" text="V">
      <formula>NOT(ISERROR(SEARCH("V",G17)))</formula>
    </cfRule>
    <cfRule type="expression" dxfId="52" priority="242">
      <formula>G17="ל.ר."</formula>
    </cfRule>
    <cfRule type="containsText" dxfId="51" priority="243" operator="containsText" text="X">
      <formula>NOT(ISERROR(SEARCH("X",G17)))</formula>
    </cfRule>
    <cfRule type="notContainsBlanks" dxfId="50" priority="244">
      <formula>LEN(TRIM(G17))&gt;0</formula>
    </cfRule>
  </conditionalFormatting>
  <conditionalFormatting sqref="F9">
    <cfRule type="containsText" dxfId="49" priority="125" operator="containsText" text="ל.ר.">
      <formula>NOT(ISERROR(SEARCH("ל.ר.",F9)))</formula>
    </cfRule>
    <cfRule type="containsText" dxfId="48" priority="126" operator="containsText" text="$">
      <formula>NOT(ISERROR(SEARCH("$",F9)))</formula>
    </cfRule>
    <cfRule type="containsText" dxfId="47" priority="127" operator="containsText" text="X">
      <formula>NOT(ISERROR(SEARCH("X",F9)))</formula>
    </cfRule>
    <cfRule type="containsText" dxfId="46" priority="128" operator="containsText" text="V">
      <formula>NOT(ISERROR(SEARCH("V",F9)))</formula>
    </cfRule>
  </conditionalFormatting>
  <conditionalFormatting sqref="B9">
    <cfRule type="containsText" dxfId="45" priority="121" operator="containsText" text="ל.ר.">
      <formula>NOT(ISERROR(SEARCH("ל.ר.",B9)))</formula>
    </cfRule>
    <cfRule type="containsText" dxfId="44" priority="122" operator="containsText" text="$">
      <formula>NOT(ISERROR(SEARCH("$",B9)))</formula>
    </cfRule>
    <cfRule type="containsText" dxfId="43" priority="123" operator="containsText" text="X">
      <formula>NOT(ISERROR(SEARCH("X",B9)))</formula>
    </cfRule>
    <cfRule type="containsText" dxfId="42" priority="124" operator="containsText" text="V">
      <formula>NOT(ISERROR(SEARCH("V",B9)))</formula>
    </cfRule>
  </conditionalFormatting>
  <conditionalFormatting sqref="A9">
    <cfRule type="containsText" dxfId="41" priority="117" operator="containsText" text="ל.ר.">
      <formula>NOT(ISERROR(SEARCH("ל.ר.",A9)))</formula>
    </cfRule>
    <cfRule type="containsText" dxfId="40" priority="118" operator="containsText" text="$">
      <formula>NOT(ISERROR(SEARCH("$",A9)))</formula>
    </cfRule>
    <cfRule type="containsText" dxfId="39" priority="119" operator="containsText" text="X">
      <formula>NOT(ISERROR(SEARCH("X",A9)))</formula>
    </cfRule>
    <cfRule type="containsText" dxfId="38" priority="120" operator="containsText" text="V">
      <formula>NOT(ISERROR(SEARCH("V",A9)))</formula>
    </cfRule>
  </conditionalFormatting>
  <conditionalFormatting sqref="F15">
    <cfRule type="containsText" dxfId="37" priority="85" operator="containsText" text="ל.ר.">
      <formula>NOT(ISERROR(SEARCH("ל.ר.",F15)))</formula>
    </cfRule>
    <cfRule type="containsText" dxfId="36" priority="86" operator="containsText" text="$">
      <formula>NOT(ISERROR(SEARCH("$",F15)))</formula>
    </cfRule>
    <cfRule type="containsText" dxfId="35" priority="87" operator="containsText" text="X">
      <formula>NOT(ISERROR(SEARCH("X",F15)))</formula>
    </cfRule>
    <cfRule type="containsText" dxfId="34" priority="88" operator="containsText" text="V">
      <formula>NOT(ISERROR(SEARCH("V",F15)))</formula>
    </cfRule>
  </conditionalFormatting>
  <conditionalFormatting sqref="B15">
    <cfRule type="containsText" dxfId="33" priority="81" operator="containsText" text="ל.ר.">
      <formula>NOT(ISERROR(SEARCH("ל.ר.",B15)))</formula>
    </cfRule>
    <cfRule type="containsText" dxfId="32" priority="82" operator="containsText" text="$">
      <formula>NOT(ISERROR(SEARCH("$",B15)))</formula>
    </cfRule>
    <cfRule type="containsText" dxfId="31" priority="83" operator="containsText" text="X">
      <formula>NOT(ISERROR(SEARCH("X",B15)))</formula>
    </cfRule>
    <cfRule type="containsText" dxfId="30" priority="84" operator="containsText" text="V">
      <formula>NOT(ISERROR(SEARCH("V",B15)))</formula>
    </cfRule>
  </conditionalFormatting>
  <conditionalFormatting sqref="G15">
    <cfRule type="containsText" dxfId="29" priority="77" operator="containsText" text="ל.ר.">
      <formula>NOT(ISERROR(SEARCH("ל.ר.",G15)))</formula>
    </cfRule>
    <cfRule type="containsText" dxfId="28" priority="78" operator="containsText" text="$">
      <formula>NOT(ISERROR(SEARCH("$",G15)))</formula>
    </cfRule>
    <cfRule type="containsText" dxfId="27" priority="79" operator="containsText" text="X">
      <formula>NOT(ISERROR(SEARCH("X",G15)))</formula>
    </cfRule>
    <cfRule type="containsText" dxfId="26" priority="80" operator="containsText" text="V">
      <formula>NOT(ISERROR(SEARCH("V",G15)))</formula>
    </cfRule>
  </conditionalFormatting>
  <conditionalFormatting sqref="F16:G16">
    <cfRule type="containsText" dxfId="25" priority="61" operator="containsText" text="ל.ר.">
      <formula>NOT(ISERROR(SEARCH("ל.ר.",F16)))</formula>
    </cfRule>
    <cfRule type="containsText" dxfId="24" priority="62" operator="containsText" text="$">
      <formula>NOT(ISERROR(SEARCH("$",F16)))</formula>
    </cfRule>
    <cfRule type="containsText" dxfId="23" priority="63" operator="containsText" text="X">
      <formula>NOT(ISERROR(SEARCH("X",F16)))</formula>
    </cfRule>
    <cfRule type="containsText" dxfId="22" priority="64" operator="containsText" text="V">
      <formula>NOT(ISERROR(SEARCH("V",F16)))</formula>
    </cfRule>
  </conditionalFormatting>
  <conditionalFormatting sqref="B16">
    <cfRule type="containsText" dxfId="21" priority="65" operator="containsText" text="ל.ר.">
      <formula>NOT(ISERROR(SEARCH("ל.ר.",B16)))</formula>
    </cfRule>
    <cfRule type="containsText" dxfId="20" priority="66" operator="containsText" text="$">
      <formula>NOT(ISERROR(SEARCH("$",B16)))</formula>
    </cfRule>
    <cfRule type="containsText" dxfId="19" priority="67" operator="containsText" text="X">
      <formula>NOT(ISERROR(SEARCH("X",B16)))</formula>
    </cfRule>
    <cfRule type="containsText" dxfId="18" priority="68" operator="containsText" text="V">
      <formula>NOT(ISERROR(SEARCH("V",B16)))</formula>
    </cfRule>
  </conditionalFormatting>
  <conditionalFormatting sqref="G44">
    <cfRule type="containsText" dxfId="17" priority="33" operator="containsText" text="ל.ר.">
      <formula>NOT(ISERROR(SEARCH("ל.ר.",G44)))</formula>
    </cfRule>
    <cfRule type="containsText" dxfId="16" priority="34" operator="containsText" text="$">
      <formula>NOT(ISERROR(SEARCH("$",G44)))</formula>
    </cfRule>
    <cfRule type="containsText" dxfId="15" priority="35" operator="containsText" text="X">
      <formula>NOT(ISERROR(SEARCH("X",G44)))</formula>
    </cfRule>
    <cfRule type="containsText" dxfId="14" priority="36" operator="containsText" text="V">
      <formula>NOT(ISERROR(SEARCH("V",G44)))</formula>
    </cfRule>
  </conditionalFormatting>
  <conditionalFormatting sqref="M20">
    <cfRule type="containsText" dxfId="13" priority="9" operator="containsText" text="V">
      <formula>NOT(ISERROR(SEARCH("V",M20)))</formula>
    </cfRule>
    <cfRule type="expression" dxfId="12" priority="10">
      <formula>M20="ל.ר."</formula>
    </cfRule>
    <cfRule type="containsText" dxfId="11" priority="11" operator="containsText" text="X">
      <formula>NOT(ISERROR(SEARCH("X",M20)))</formula>
    </cfRule>
    <cfRule type="notContainsBlanks" dxfId="10" priority="12">
      <formula>LEN(TRIM(M20))&gt;0</formula>
    </cfRule>
  </conditionalFormatting>
  <conditionalFormatting sqref="G42:G43">
    <cfRule type="containsText" dxfId="9" priority="1" operator="containsText" text="ל.ר.">
      <formula>NOT(ISERROR(SEARCH("ל.ר.",G42)))</formula>
    </cfRule>
    <cfRule type="containsText" dxfId="8" priority="2" operator="containsText" text="$">
      <formula>NOT(ISERROR(SEARCH("$",G42)))</formula>
    </cfRule>
    <cfRule type="containsText" dxfId="7" priority="3" operator="containsText" text="X">
      <formula>NOT(ISERROR(SEARCH("X",G42)))</formula>
    </cfRule>
    <cfRule type="containsText" dxfId="6" priority="4" operator="containsText" text="V">
      <formula>NOT(ISERROR(SEARCH("V",G42)))</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F16"/>
  <sheetViews>
    <sheetView rightToLeft="1" topLeftCell="A9" zoomScale="90" zoomScaleNormal="90" workbookViewId="0">
      <selection activeCell="C23" sqref="C23"/>
    </sheetView>
  </sheetViews>
  <sheetFormatPr defaultColWidth="9" defaultRowHeight="15.75" x14ac:dyDescent="0.25"/>
  <cols>
    <col min="1" max="1" width="13" style="13" customWidth="1"/>
    <col min="2" max="2" width="7.875" style="13" customWidth="1"/>
    <col min="3" max="3" width="47" style="13" customWidth="1"/>
    <col min="4" max="4" width="7.875" style="13" customWidth="1"/>
    <col min="5" max="5" width="38.5" style="13" customWidth="1"/>
    <col min="6" max="6" width="9.75" style="13" bestFit="1" customWidth="1"/>
    <col min="7" max="16384" width="9" style="13"/>
  </cols>
  <sheetData>
    <row r="1" spans="1:6" ht="20.25" x14ac:dyDescent="0.25">
      <c r="A1" s="129" t="s">
        <v>28</v>
      </c>
      <c r="B1" s="133" t="s">
        <v>29</v>
      </c>
      <c r="C1" s="133" t="s">
        <v>27</v>
      </c>
      <c r="D1" s="131" t="s">
        <v>26</v>
      </c>
      <c r="E1" s="135">
        <v>1</v>
      </c>
      <c r="F1" s="136"/>
    </row>
    <row r="2" spans="1:6" ht="20.25" x14ac:dyDescent="0.25">
      <c r="A2" s="130"/>
      <c r="B2" s="134"/>
      <c r="C2" s="134"/>
      <c r="D2" s="132"/>
      <c r="E2" s="137"/>
      <c r="F2" s="138"/>
    </row>
    <row r="3" spans="1:6" ht="16.5" thickBot="1" x14ac:dyDescent="0.3">
      <c r="A3" s="168"/>
      <c r="B3" s="169"/>
      <c r="C3" s="169"/>
      <c r="D3" s="170"/>
      <c r="E3" s="171" t="s">
        <v>21</v>
      </c>
      <c r="F3" s="172" t="s">
        <v>5</v>
      </c>
    </row>
    <row r="4" spans="1:6" ht="156" customHeight="1" thickBot="1" x14ac:dyDescent="0.3">
      <c r="A4" s="140" t="s">
        <v>77</v>
      </c>
      <c r="B4" s="164" t="s">
        <v>81</v>
      </c>
      <c r="C4" s="61" t="s">
        <v>83</v>
      </c>
      <c r="D4" s="165">
        <v>10</v>
      </c>
      <c r="E4" s="166"/>
      <c r="F4" s="167">
        <v>0</v>
      </c>
    </row>
    <row r="5" spans="1:6" ht="156" customHeight="1" thickBot="1" x14ac:dyDescent="0.3">
      <c r="A5" s="141"/>
      <c r="B5" s="69" t="s">
        <v>81</v>
      </c>
      <c r="C5" s="61" t="s">
        <v>84</v>
      </c>
      <c r="D5" s="60">
        <v>10</v>
      </c>
      <c r="E5" s="62"/>
      <c r="F5" s="17">
        <v>0</v>
      </c>
    </row>
    <row r="6" spans="1:6" ht="174" thickBot="1" x14ac:dyDescent="0.3">
      <c r="A6" s="139" t="s">
        <v>78</v>
      </c>
      <c r="B6" s="60" t="s">
        <v>82</v>
      </c>
      <c r="C6" s="60" t="s">
        <v>85</v>
      </c>
      <c r="D6" s="36">
        <v>15</v>
      </c>
      <c r="E6" s="62"/>
      <c r="F6" s="17">
        <v>0</v>
      </c>
    </row>
    <row r="7" spans="1:6" ht="174" thickBot="1" x14ac:dyDescent="0.3">
      <c r="A7" s="140"/>
      <c r="B7" s="36" t="s">
        <v>82</v>
      </c>
      <c r="C7" s="60" t="s">
        <v>86</v>
      </c>
      <c r="D7" s="36">
        <v>15</v>
      </c>
      <c r="E7" s="62"/>
      <c r="F7" s="17">
        <v>0</v>
      </c>
    </row>
    <row r="8" spans="1:6" ht="126.75" thickBot="1" x14ac:dyDescent="0.3">
      <c r="A8" s="139" t="s">
        <v>79</v>
      </c>
      <c r="B8" s="60" t="s">
        <v>87</v>
      </c>
      <c r="C8" s="36" t="s">
        <v>88</v>
      </c>
      <c r="D8" s="16">
        <v>15</v>
      </c>
      <c r="E8" s="18"/>
      <c r="F8" s="17">
        <v>0</v>
      </c>
    </row>
    <row r="9" spans="1:6" ht="126.75" thickBot="1" x14ac:dyDescent="0.3">
      <c r="A9" s="140"/>
      <c r="B9" s="58" t="s">
        <v>87</v>
      </c>
      <c r="C9" s="60" t="s">
        <v>89</v>
      </c>
      <c r="D9" s="16">
        <v>15</v>
      </c>
      <c r="E9" s="18"/>
      <c r="F9" s="17">
        <v>0</v>
      </c>
    </row>
    <row r="10" spans="1:6" ht="111" thickBot="1" x14ac:dyDescent="0.3">
      <c r="A10" s="139" t="s">
        <v>80</v>
      </c>
      <c r="B10" s="60" t="s">
        <v>90</v>
      </c>
      <c r="C10" s="60" t="s">
        <v>91</v>
      </c>
      <c r="D10" s="16">
        <v>10</v>
      </c>
      <c r="E10" s="18"/>
      <c r="F10" s="17">
        <v>0</v>
      </c>
    </row>
    <row r="11" spans="1:6" ht="110.25" x14ac:dyDescent="0.25">
      <c r="A11" s="140"/>
      <c r="B11" s="60" t="s">
        <v>90</v>
      </c>
      <c r="C11" s="60" t="s">
        <v>92</v>
      </c>
      <c r="D11" s="16">
        <v>10</v>
      </c>
      <c r="E11" s="18"/>
      <c r="F11" s="17">
        <v>0</v>
      </c>
    </row>
    <row r="12" spans="1:6" ht="21" thickBot="1" x14ac:dyDescent="0.3">
      <c r="A12" s="126" t="s">
        <v>25</v>
      </c>
      <c r="B12" s="127"/>
      <c r="C12" s="128"/>
      <c r="D12" s="15">
        <f>SUM(D4:D11)</f>
        <v>100</v>
      </c>
      <c r="E12" s="19">
        <f>SUM(F$4:F$11)</f>
        <v>0</v>
      </c>
      <c r="F12" s="20"/>
    </row>
    <row r="13" spans="1:6" x14ac:dyDescent="0.25">
      <c r="B13" s="175" t="s">
        <v>104</v>
      </c>
      <c r="C13" s="173" t="s">
        <v>93</v>
      </c>
      <c r="D13" s="32">
        <v>75</v>
      </c>
      <c r="E13" s="124"/>
      <c r="F13" s="125"/>
    </row>
    <row r="14" spans="1:6" ht="16.5" thickBot="1" x14ac:dyDescent="0.3">
      <c r="B14" s="176"/>
      <c r="C14" s="174" t="s">
        <v>94</v>
      </c>
      <c r="D14" s="33">
        <v>60</v>
      </c>
      <c r="E14" s="124"/>
      <c r="F14" s="125"/>
    </row>
    <row r="16" spans="1:6" x14ac:dyDescent="0.25">
      <c r="D16" s="14"/>
    </row>
  </sheetData>
  <mergeCells count="14">
    <mergeCell ref="E13:F13"/>
    <mergeCell ref="E14:F14"/>
    <mergeCell ref="A12:C12"/>
    <mergeCell ref="B13:B14"/>
    <mergeCell ref="A1:A3"/>
    <mergeCell ref="D1:D3"/>
    <mergeCell ref="B1:B3"/>
    <mergeCell ref="C1:C3"/>
    <mergeCell ref="E1:F1"/>
    <mergeCell ref="E2:F2"/>
    <mergeCell ref="A6:A7"/>
    <mergeCell ref="A4:A5"/>
    <mergeCell ref="A8:A9"/>
    <mergeCell ref="A10:A11"/>
  </mergeCells>
  <conditionalFormatting sqref="C13:D14">
    <cfRule type="containsText" dxfId="5" priority="9" operator="containsText" text="V">
      <formula>NOT(ISERROR(SEARCH("V",C13)))</formula>
    </cfRule>
    <cfRule type="containsText" dxfId="4" priority="10" operator="containsText" text="X">
      <formula>NOT(ISERROR(SEARCH("X",C13)))</formula>
    </cfRule>
  </conditionalFormatting>
  <conditionalFormatting sqref="E13:F13">
    <cfRule type="containsText" dxfId="3" priority="7" operator="containsText" text="V">
      <formula>NOT(ISERROR(SEARCH("V",E13)))</formula>
    </cfRule>
    <cfRule type="containsText" dxfId="2" priority="8" operator="containsText" text="X">
      <formula>NOT(ISERROR(SEARCH("X",E13)))</formula>
    </cfRule>
  </conditionalFormatting>
  <conditionalFormatting sqref="E14:F14">
    <cfRule type="containsText" dxfId="1" priority="1" operator="containsText" text="V">
      <formula>NOT(ISERROR(SEARCH("V",E14)))</formula>
    </cfRule>
    <cfRule type="containsText" dxfId="0" priority="2" operator="containsText" text="X">
      <formula>NOT(ISERROR(SEARCH("X",E14)))</formula>
    </cfRule>
  </conditionalFormatting>
  <dataValidations count="1">
    <dataValidation operator="notBetween" allowBlank="1" showInputMessage="1" showErrorMessage="1" sqref="E4:E7"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D610-EEEE-486F-BE19-58A0BF45D17D}">
  <dimension ref="A7:E19"/>
  <sheetViews>
    <sheetView rightToLeft="1" zoomScale="70" zoomScaleNormal="70" workbookViewId="0">
      <selection activeCell="D5" sqref="D5"/>
    </sheetView>
  </sheetViews>
  <sheetFormatPr defaultRowHeight="14.25" x14ac:dyDescent="0.2"/>
  <cols>
    <col min="3" max="3" width="11.75" customWidth="1"/>
    <col min="4" max="4" width="20.75" customWidth="1"/>
    <col min="5" max="5" width="15.75" customWidth="1"/>
  </cols>
  <sheetData>
    <row r="7" spans="1:5" ht="15" thickBot="1" x14ac:dyDescent="0.25"/>
    <row r="8" spans="1:5" ht="20.25" x14ac:dyDescent="0.2">
      <c r="A8" s="142" t="s">
        <v>97</v>
      </c>
      <c r="B8" s="143"/>
      <c r="C8" s="143"/>
      <c r="D8" s="143"/>
      <c r="E8" s="144"/>
    </row>
    <row r="9" spans="1:5" ht="40.5" x14ac:dyDescent="0.2">
      <c r="A9" s="71" t="s">
        <v>95</v>
      </c>
      <c r="B9" s="72" t="s">
        <v>96</v>
      </c>
      <c r="C9" s="72" t="s">
        <v>98</v>
      </c>
      <c r="D9" s="73" t="s">
        <v>99</v>
      </c>
      <c r="E9" s="74" t="s">
        <v>101</v>
      </c>
    </row>
    <row r="10" spans="1:5" ht="81.599999999999994" customHeight="1" x14ac:dyDescent="0.2">
      <c r="A10" s="71"/>
      <c r="B10" s="72"/>
      <c r="C10" s="72"/>
      <c r="D10" s="73" t="s">
        <v>100</v>
      </c>
      <c r="E10" s="73"/>
    </row>
    <row r="11" spans="1:5" ht="57.6" customHeight="1" x14ac:dyDescent="0.2">
      <c r="A11" s="71"/>
      <c r="B11" s="72"/>
      <c r="C11" s="72"/>
      <c r="D11" s="73" t="s">
        <v>100</v>
      </c>
      <c r="E11" s="73"/>
    </row>
    <row r="12" spans="1:5" ht="60.6" customHeight="1" x14ac:dyDescent="0.2">
      <c r="A12" s="71"/>
      <c r="B12" s="72"/>
      <c r="C12" s="72"/>
      <c r="D12" s="73" t="s">
        <v>100</v>
      </c>
      <c r="E12" s="73"/>
    </row>
    <row r="13" spans="1:5" ht="20.25" x14ac:dyDescent="0.3">
      <c r="A13" s="70"/>
      <c r="B13" s="70"/>
      <c r="C13" s="70"/>
      <c r="D13" s="70"/>
      <c r="E13" s="70"/>
    </row>
    <row r="14" spans="1:5" ht="21" thickBot="1" x14ac:dyDescent="0.35">
      <c r="A14" s="70"/>
      <c r="B14" s="70"/>
      <c r="C14" s="70"/>
      <c r="D14" s="70"/>
      <c r="E14" s="70"/>
    </row>
    <row r="15" spans="1:5" ht="20.25" x14ac:dyDescent="0.2">
      <c r="A15" s="142" t="s">
        <v>102</v>
      </c>
      <c r="B15" s="143"/>
      <c r="C15" s="143"/>
      <c r="D15" s="143"/>
      <c r="E15" s="144"/>
    </row>
    <row r="16" spans="1:5" ht="40.5" x14ac:dyDescent="0.2">
      <c r="A16" s="71" t="s">
        <v>95</v>
      </c>
      <c r="B16" s="72" t="s">
        <v>96</v>
      </c>
      <c r="C16" s="72" t="s">
        <v>98</v>
      </c>
      <c r="D16" s="73" t="s">
        <v>103</v>
      </c>
      <c r="E16" s="74" t="s">
        <v>101</v>
      </c>
    </row>
    <row r="17" spans="1:5" ht="63.6" customHeight="1" x14ac:dyDescent="0.2">
      <c r="A17" s="71"/>
      <c r="B17" s="72"/>
      <c r="C17" s="72"/>
      <c r="D17" s="73" t="s">
        <v>100</v>
      </c>
      <c r="E17" s="73"/>
    </row>
    <row r="18" spans="1:5" ht="63.6" customHeight="1" x14ac:dyDescent="0.2">
      <c r="A18" s="71"/>
      <c r="B18" s="72"/>
      <c r="C18" s="72"/>
      <c r="D18" s="73" t="s">
        <v>100</v>
      </c>
      <c r="E18" s="73"/>
    </row>
    <row r="19" spans="1:5" ht="60" customHeight="1" x14ac:dyDescent="0.2">
      <c r="A19" s="71"/>
      <c r="B19" s="72"/>
      <c r="C19" s="72"/>
      <c r="D19" s="73" t="s">
        <v>100</v>
      </c>
      <c r="E19" s="73"/>
    </row>
  </sheetData>
  <mergeCells count="2">
    <mergeCell ref="A8:E8"/>
    <mergeCell ref="A15:E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5374-8CCF-4B8F-ACB9-C0066625DFE9}">
  <dimension ref="B3:D9"/>
  <sheetViews>
    <sheetView rightToLeft="1" tabSelected="1" workbookViewId="0">
      <selection activeCell="D6" sqref="D6"/>
    </sheetView>
  </sheetViews>
  <sheetFormatPr defaultRowHeight="14.25" x14ac:dyDescent="0.2"/>
  <cols>
    <col min="2" max="2" width="11" customWidth="1"/>
    <col min="3" max="3" width="7.875" bestFit="1" customWidth="1"/>
    <col min="4" max="4" width="10.25" customWidth="1"/>
  </cols>
  <sheetData>
    <row r="3" spans="2:4" ht="15" thickBot="1" x14ac:dyDescent="0.25"/>
    <row r="4" spans="2:4" ht="15" x14ac:dyDescent="0.25">
      <c r="B4" s="147" t="s">
        <v>31</v>
      </c>
      <c r="C4" s="148"/>
      <c r="D4" s="31">
        <v>1</v>
      </c>
    </row>
    <row r="5" spans="2:4" ht="34.15" customHeight="1" x14ac:dyDescent="0.2">
      <c r="B5" s="177" t="s">
        <v>4</v>
      </c>
      <c r="C5" s="178" t="s">
        <v>9</v>
      </c>
      <c r="D5" s="23"/>
    </row>
    <row r="6" spans="2:4" x14ac:dyDescent="0.2">
      <c r="B6" s="24">
        <v>0.7</v>
      </c>
      <c r="C6" s="25" t="s">
        <v>6</v>
      </c>
      <c r="D6" s="26">
        <f>IFERROR('ציון מחיר '!D5,0)</f>
        <v>0</v>
      </c>
    </row>
    <row r="7" spans="2:4" x14ac:dyDescent="0.2">
      <c r="B7" s="24">
        <v>0.3</v>
      </c>
      <c r="C7" s="25" t="s">
        <v>7</v>
      </c>
      <c r="D7" s="26">
        <f>IFERROR('ציון מחיר '!D6,0)</f>
        <v>0</v>
      </c>
    </row>
    <row r="8" spans="2:4" ht="15" x14ac:dyDescent="0.2">
      <c r="B8" s="27">
        <f>SUM(B6:B7)</f>
        <v>1</v>
      </c>
      <c r="C8" s="28" t="s">
        <v>8</v>
      </c>
      <c r="D8" s="29">
        <f>(D6*$B6)+(D7*$B7)</f>
        <v>0</v>
      </c>
    </row>
    <row r="9" spans="2:4" ht="15.75" x14ac:dyDescent="0.2">
      <c r="B9" s="145" t="s">
        <v>22</v>
      </c>
      <c r="C9" s="146"/>
      <c r="D9" s="30">
        <f>_xlfn.RANK.EQ(D8,$D$8:$D$8,0)</f>
        <v>1</v>
      </c>
    </row>
  </sheetData>
  <mergeCells count="2">
    <mergeCell ref="B9:C9"/>
    <mergeCell ref="B4:C4"/>
  </mergeCells>
  <conditionalFormatting sqref="D9">
    <cfRule type="colorScale" priority="313">
      <colorScale>
        <cfvo type="min"/>
        <cfvo type="max"/>
        <color theme="6" tint="0.59999389629810485"/>
        <color rgb="FFFF0000"/>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13</vt:i4>
      </vt:variant>
    </vt:vector>
  </HeadingPairs>
  <TitlesOfParts>
    <vt:vector size="17" baseType="lpstr">
      <vt:lpstr>תנאי-סף</vt:lpstr>
      <vt:lpstr>ציון איכות</vt:lpstr>
      <vt:lpstr>ציון מחיר </vt:lpstr>
      <vt:lpstr>סיכום</vt:lpstr>
      <vt:lpstr>'תנאי-סף'!_Ref12782250</vt:lpstr>
      <vt:lpstr>'תנאי-סף'!_Ref173487267</vt:lpstr>
      <vt:lpstr>'תנאי-סף'!_Ref263083897</vt:lpstr>
      <vt:lpstr>'תנאי-סף'!_Ref304980088</vt:lpstr>
      <vt:lpstr>'תנאי-סף'!_Ref312343192</vt:lpstr>
      <vt:lpstr>'תנאי-סף'!_Ref370930661</vt:lpstr>
      <vt:lpstr>'תנאי-סף'!_Ref373241086</vt:lpstr>
      <vt:lpstr>'תנאי-סף'!_Ref381020389</vt:lpstr>
      <vt:lpstr>'תנאי-סף'!_Ref76299587</vt:lpstr>
      <vt:lpstr>'תנאי-סף'!_Ref88145835</vt:lpstr>
      <vt:lpstr>'ציון איכות'!אמות_מידה_איש_צוות_ראשון_1_פירוט_ושנים</vt:lpstr>
      <vt:lpstr>'תנאי-סף'!סכום_ערבות_הצעה_במילים</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Adi Rechtman</cp:lastModifiedBy>
  <dcterms:created xsi:type="dcterms:W3CDTF">2022-03-01T08:16:12Z</dcterms:created>
  <dcterms:modified xsi:type="dcterms:W3CDTF">2022-07-03T04:22:30Z</dcterms:modified>
</cp:coreProperties>
</file>